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Cenga\Downloads\"/>
    </mc:Choice>
  </mc:AlternateContent>
  <xr:revisionPtr revIDLastSave="0" documentId="8_{62AC1286-063C-4459-8BEB-EF8E608310A8}" xr6:coauthVersionLast="47" xr6:coauthVersionMax="47" xr10:uidLastSave="{00000000-0000-0000-0000-000000000000}"/>
  <bookViews>
    <workbookView xWindow="-108" yWindow="-108" windowWidth="23256" windowHeight="12576" tabRatio="715" xr2:uid="{00000000-000D-0000-FFFF-FFFF00000000}"/>
  </bookViews>
  <sheets>
    <sheet name="Aneksi nr.1" sheetId="7" r:id="rId1"/>
    <sheet name="Aneksi nr.2 " sheetId="19" r:id="rId2"/>
    <sheet name="Aneksi nr.3" sheetId="30" r:id="rId3"/>
    <sheet name="Aneksi nr.4" sheetId="31" r:id="rId4"/>
    <sheet name="Aneksi nr.5" sheetId="3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A">#REF!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123Graph_A" hidden="1">'[1]DAILY from archive'!#REF!</definedName>
    <definedName name="__123Graph_AADVANCE" hidden="1">#REF!</definedName>
    <definedName name="__123Graph_ACUMCHANGE" hidden="1">'[2]DAILY from archive'!#REF!</definedName>
    <definedName name="__123Graph_ADAILYEXR" hidden="1">'[2]DAILY from archive'!$J$177:$J$332</definedName>
    <definedName name="__123Graph_ADAILYRATE" hidden="1">'[2]DAILY from archive'!#REF!</definedName>
    <definedName name="__123Graph_AGRAPH1" hidden="1">[3]M!#REF!</definedName>
    <definedName name="__123Graph_AGRAPH2" hidden="1">[3]M!#REF!</definedName>
    <definedName name="__123Graph_AGRAPH3" hidden="1">[3]M!#REF!</definedName>
    <definedName name="__123Graph_AIBRD_LEND" hidden="1">[4]WB!$Q$13:$AK$13</definedName>
    <definedName name="__123Graph_APIPELINE" hidden="1">[4]BoP!$U$359:$AQ$359</definedName>
    <definedName name="__123Graph_AREER" hidden="1">[4]ER!#REF!</definedName>
    <definedName name="__123Graph_ARESERVES" hidden="1">[5]NFA!$AX$73:$BZ$73</definedName>
    <definedName name="__123Graph_B" hidden="1">[6]revagtrim!#REF!</definedName>
    <definedName name="__123Graph_BCUMCHANGE" hidden="1">'[2]DAILY from archive'!#REF!</definedName>
    <definedName name="__123Graph_BDAILYEXR" hidden="1">'[2]DAILY from archive'!#REF!</definedName>
    <definedName name="__123Graph_BDAILYRATE" hidden="1">'[2]DAILY from archive'!#REF!</definedName>
    <definedName name="__123Graph_BIBRD_LEND" hidden="1">[4]WB!$Q$61:$AK$61</definedName>
    <definedName name="__123Graph_BPIPELINE" hidden="1">[4]BoP!$U$358:$AQ$358</definedName>
    <definedName name="__123Graph_BREER" hidden="1">[4]ER!#REF!</definedName>
    <definedName name="__123Graph_BRESERVES" hidden="1">[5]NFA!$AX$74:$BZ$74</definedName>
    <definedName name="__123Graph_C" hidden="1">[6]revagtrim!#REF!</definedName>
    <definedName name="__123Graph_CDAILYEXR" hidden="1">'[2]DAILY from archive'!#REF!</definedName>
    <definedName name="__123Graph_CDAILYRATE" hidden="1">'[2]DAILY from archive'!#REF!</definedName>
    <definedName name="__123Graph_CREER" hidden="1">[4]ER!#REF!</definedName>
    <definedName name="__123Graph_D" hidden="1">[7]SEI!#REF!</definedName>
    <definedName name="__123Graph_DDAILYEXR" hidden="1">'[2]DAILY from archive'!#REF!</definedName>
    <definedName name="__123Graph_DDAILYRATE" hidden="1">'[2]DAILY from archive'!#REF!</definedName>
    <definedName name="__123Graph_E" hidden="1">[7]SEI!#REF!</definedName>
    <definedName name="__123Graph_EDAILYEXR" hidden="1">'[2]DAILY from archive'!#REF!</definedName>
    <definedName name="__123Graph_F" hidden="1">[7]SEI!#REF!</definedName>
    <definedName name="__123Graph_FDAILYEXR" hidden="1">'[2]DAILY from archive'!$AA$18:$AA$332</definedName>
    <definedName name="__123Graph_X" hidden="1">'[8]SUMMARY TABLE'!$C$5:$S$5</definedName>
    <definedName name="__123Graph_XCUMCHANGE" hidden="1">'[2]DAILY from archive'!#REF!</definedName>
    <definedName name="__123Graph_XDAILYEXR" hidden="1">'[2]DAILY from archive'!$D$177:$D$332</definedName>
    <definedName name="__123Graph_XDAILYRATE" hidden="1">'[2]DAILY from archive'!$D$177:$D$332</definedName>
    <definedName name="__123Graph_XIBRD_LEND" hidden="1">[4]WB!$Q$9:$AK$9</definedName>
    <definedName name="_1Macros_Import_.qbop">[9]!'[Macros Import].qbop'</definedName>
    <definedName name="_2__123Graph_ACPI_ER_LOG" hidden="1">[4]ER!#REF!</definedName>
    <definedName name="_3__123Graph_AIBA_IBRD" hidden="1">[4]WB!$Q$62:$AK$62</definedName>
    <definedName name="_4__123Graph_AWB_ADJ_PRJ" hidden="1">[4]WB!$Q$255:$AK$255</definedName>
    <definedName name="_5__123Graph_BCPI_ER_LOG" hidden="1">[4]ER!#REF!</definedName>
    <definedName name="_6__123Graph_BIBA_IBRD" hidden="1">[4]WB!#REF!</definedName>
    <definedName name="_7__123Graph_BWB_ADJ_PRJ" hidden="1">[4]WB!$Q$257:$AK$257</definedName>
    <definedName name="_COL1">[10]SimInp1:ModDef!$A$1:$V$130</definedName>
    <definedName name="_END94">'[11]End-94'!$D$102:$AS$189</definedName>
    <definedName name="_Fill" hidden="1">#REF!</definedName>
    <definedName name="_Filler" hidden="1">[12]A!$A$43:$A$598</definedName>
    <definedName name="_Key2" hidden="1">[13]Contents!#REF!</definedName>
    <definedName name="_MCV1">[14]Main!$E$64:$AH$64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UM2">[11]BoP!$G$174:$AR$216</definedName>
    <definedName name="_tab06">#REF!</definedName>
    <definedName name="_tab07">#REF!</definedName>
    <definedName name="_tab1">#REF!</definedName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17">#REF!</definedName>
    <definedName name="_tab18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[15]Assumptions!#REF!</definedName>
    <definedName name="_TB1">[16]SummaryCG!$A$4:$CL$77</definedName>
    <definedName name="_TB2">[16]CGRev!$A$4:$CL$43</definedName>
    <definedName name="_TB3">[16]CGExp!$A$4:$CL$86</definedName>
    <definedName name="_TB4">[16]CGExternal!$B$4:$CL$55</definedName>
    <definedName name="_TB5">[16]CGAuthMeth!$B$4:$CL$55</definedName>
    <definedName name="_TB6">[16]CGAuthMeth!$B$64:$CL$131</definedName>
    <definedName name="_TB7">[16]CGFin_Monthly!$B$4:$AC$73</definedName>
    <definedName name="_TB8">[16]CGFin_Monthly!$B$174:$AC$234</definedName>
    <definedName name="_WB1">[11]WB!$D$13:$AF$264</definedName>
    <definedName name="_WB2">[11]WB!$AG$13:$AQ$264</definedName>
    <definedName name="a">[17]Debt!$T$2</definedName>
    <definedName name="ACTIVATE">#REF!</definedName>
    <definedName name="AID">#REF!</definedName>
    <definedName name="AlPr_TB_1">#REF!</definedName>
    <definedName name="AlPr_TB_1b">#REF!</definedName>
    <definedName name="ALTBCA">[14]QQ!$E$11:$AH$11</definedName>
    <definedName name="ALTNGDP_R">[14]Q4!$E$53:$AH$53</definedName>
    <definedName name="ALTPCPI">[14]Q6!$E$27:$AH$27</definedName>
    <definedName name="ams" hidden="1">{"Main Economic Indicators",#N/A,FALSE,"C"}</definedName>
    <definedName name="amstwo" hidden="1">{"Main Economic Indicators",#N/A,FALSE,"C"}</definedName>
    <definedName name="anscount" hidden="1">1</definedName>
    <definedName name="APr_1">#REF!</definedName>
    <definedName name="APr_1b">#REF!</definedName>
    <definedName name="APr_2">#REF!</definedName>
    <definedName name="Apr_2b">#REF!</definedName>
    <definedName name="Apr_Diffb">#REF!</definedName>
    <definedName name="Assistance">#REF!</definedName>
    <definedName name="assu">#REF!</definedName>
    <definedName name="ASSUMPN2">#REF!</definedName>
    <definedName name="ATS">#REF!</definedName>
    <definedName name="Balance_of_payments">#REF!</definedName>
    <definedName name="basktind">[18]Bask_fd!$BR$9:$CE$51</definedName>
    <definedName name="basktinf">[18]Bask_fd!#REF!</definedName>
    <definedName name="basktinf12\">[18]Bask_fd!#REF!</definedName>
    <definedName name="BCA">[14]QQ!$E$9:$AH$9</definedName>
    <definedName name="BCA_GDP">[14]QQ!$E$10:$AH$10</definedName>
    <definedName name="BCA_NGDP">#REF!</definedName>
    <definedName name="BE">[14]Q6!$E$137:$AH$137</definedName>
    <definedName name="BEA">[14]QQ!$E$140:$AH$140</definedName>
    <definedName name="BEC">#REF!</definedName>
    <definedName name="BED">#REF!</definedName>
    <definedName name="BED_6">#REF!</definedName>
    <definedName name="BEO">[14]Q6!$E$142:$AH$142</definedName>
    <definedName name="BER">[14]QQ!$E$141:$AH$141</definedName>
    <definedName name="BESD">[14]Q7!$E$42:$AH$42</definedName>
    <definedName name="BF">[14]QQ!$E$55:$AH$55</definedName>
    <definedName name="BFD">[14]QQ!$E$58:$AH$58</definedName>
    <definedName name="BFDA">[14]Q6!$E$60:$AH$60</definedName>
    <definedName name="BFDI">[14]Q6!$E$63:$AH$63</definedName>
    <definedName name="BFDIL">[14]QQ!$E$65:$AH$65</definedName>
    <definedName name="BFL_D">[14]DA!$E$49:$AH$49</definedName>
    <definedName name="BFO">[14]QQ!$E$90:$AH$90</definedName>
    <definedName name="BFOA">[14]Q6!$E$98:$AH$98</definedName>
    <definedName name="BFOAG">[14]QQ!$E$100:$AH$100</definedName>
    <definedName name="BFOAP">[14]Q6!$E$101:$AH$101</definedName>
    <definedName name="BFOG">[14]Q6!$E$93:$AH$93</definedName>
    <definedName name="BFOL">[14]QQ!$E$104:$AH$104</definedName>
    <definedName name="BFOL_B">[14]QQ!$E$118:$AH$118</definedName>
    <definedName name="BFOL_G">[14]QQ!$E$113:$AH$113</definedName>
    <definedName name="BFOL_L">#REF!</definedName>
    <definedName name="BFOL_O">[14]Q6!$E$120:$AH$120</definedName>
    <definedName name="BFOL_S">#REF!</definedName>
    <definedName name="BFOLB">#REF!</definedName>
    <definedName name="BFOLG">[14]Q6!$E$107:$AH$107</definedName>
    <definedName name="BFOLG_L">#REF!</definedName>
    <definedName name="BFOLP">[14]Q6!$E$109:$AH$109</definedName>
    <definedName name="BFOP">[14]Q6!$E$95:$AH$95</definedName>
    <definedName name="BFP">[14]QQ!$E$68:$AH$68</definedName>
    <definedName name="BFPA">[14]Q6!$E$75:$AH$75</definedName>
    <definedName name="BFPAG">[14]QQ!$E$77:$AH$77</definedName>
    <definedName name="BFPG">[14]Q6!$E$72:$AH$72</definedName>
    <definedName name="BFPL">[14]Q6!$E$78:$AH$78</definedName>
    <definedName name="BFPLBN">#REF!</definedName>
    <definedName name="BFPLD">[14]QQ!$E$83:$AH$83</definedName>
    <definedName name="BFPLD_G">#REF!</definedName>
    <definedName name="BFPLDG">[14]Q6!$E$88:$AH$88</definedName>
    <definedName name="BFPLDP">[14]Q6!$E$86:$AH$86</definedName>
    <definedName name="BFPLE">[14]Q6!$E$81:$AH$81</definedName>
    <definedName name="BFPLE_G">#REF!</definedName>
    <definedName name="BFPLMM">#REF!</definedName>
    <definedName name="BFPP">[14]Q6!$E$70:$AH$70</definedName>
    <definedName name="BFRA">[14]QQ!$E$123:$AH$123</definedName>
    <definedName name="BFUND">[14]Q6!$E$115:$AH$115</definedName>
    <definedName name="BGS">[14]Q6!$E$13:$AH$13</definedName>
    <definedName name="BI">[14]Q6!$E$32:$AH$32</definedName>
    <definedName name="BIC">[14]Q6!$E$35:$AH$35</definedName>
    <definedName name="BID">[14]Q6!$E$38:$AH$38</definedName>
    <definedName name="BIL">[19]Work!$B$26:$AG$97</definedName>
    <definedName name="BIP">#REF!</definedName>
    <definedName name="BK">[14]Q6!$E$48:$AH$48</definedName>
    <definedName name="BKF">[14]QQ!$E$51:$AH$51</definedName>
    <definedName name="BKF_6">[14]Q6!$E$139:$AH$139</definedName>
    <definedName name="BKFA">#REF!</definedName>
    <definedName name="BKO">[14]Q6!$E$52:$AH$52</definedName>
    <definedName name="BM">[14]Q6!$E$24:$AH$24</definedName>
    <definedName name="BMG">[14]Q6!$E$27:$AH$27</definedName>
    <definedName name="BMII">[14]QQ!$E$40:$AH$40</definedName>
    <definedName name="BMII_7">[14]Q7!$E$40:$AH$40</definedName>
    <definedName name="BMS">[14]Q6!$E$29:$AH$29</definedName>
    <definedName name="BOP">[14]Q6!$E$130:$AH$130</definedName>
    <definedName name="BOP_GDP">[14]Q6!$E$131:$AH$131</definedName>
    <definedName name="BRASS">[14]QQ!$E$150:$AH$150</definedName>
    <definedName name="BRASS_6">[14]Q6!$E$126:$AH$126</definedName>
    <definedName name="BRO">#REF!</definedName>
    <definedName name="BTR">[14]Q6!$E$42:$AH$42</definedName>
    <definedName name="BTRG">[14]Q6!$E$44:$AH$44</definedName>
    <definedName name="BTRP">[14]Q6!$E$45:$AH$45</definedName>
    <definedName name="budfin">#REF!</definedName>
    <definedName name="budget_financing">#REF!</definedName>
    <definedName name="BX">[14]Q6!$E$16:$AH$16</definedName>
    <definedName name="BXG">[14]Q6!$E$19:$AH$19</definedName>
    <definedName name="BXS">[14]Q6!$E$21:$AH$21</definedName>
    <definedName name="CAD">#REF!</definedName>
    <definedName name="CalcMCV_4">[14]Q4!$E$58:$AH$58</definedName>
    <definedName name="categories">#REF!</definedName>
    <definedName name="CCODE">#REF!</definedName>
    <definedName name="Ceiling_on_net_domestic_credit_to_the_government">#REF!</definedName>
    <definedName name="CHANGESWRITE">#REF!</definedName>
    <definedName name="CHART_4">[19]RED98DATA!$B$62:$CG$74</definedName>
    <definedName name="CHART1_3">[19]RED98DATA!$B$2:$BY$78</definedName>
    <definedName name="CHART10_11">[19]RED98DATA!$A$160:$CJ$249</definedName>
    <definedName name="CHART11">[19]RED98DATA!$A$253:$U$258</definedName>
    <definedName name="CHART14">[19]RED98DATA!$A$178:$F$197</definedName>
    <definedName name="CHART5_6">[19]RED98DATA!$A$79:$J$129</definedName>
    <definedName name="CHART7_8">[19]RED98DATA!$A$130:$BA$158</definedName>
    <definedName name="CHART9">[19]RED98DATA!$A$159:$AM$185</definedName>
    <definedName name="CHF">#REF!</definedName>
    <definedName name="CHK1.1">[14]Q1!$E$61:$AH$61</definedName>
    <definedName name="CHK2.1">[14]Main!$E$67:$AH$67</definedName>
    <definedName name="CHK2.2">[14]Main!$E$70:$AH$70</definedName>
    <definedName name="CHK2.3">[14]Main!$E$75:$AH$75</definedName>
    <definedName name="CHK3.1">[14]Q3!$E$61:$AH$61</definedName>
    <definedName name="CHK5.1">[14]Q5!$E$107:$AH$107</definedName>
    <definedName name="CNY">#REF!</definedName>
    <definedName name="cont">#REF!</definedName>
    <definedName name="CONTENTS">#REF!</definedName>
    <definedName name="Copyfrom">#REF!</definedName>
    <definedName name="COUNTER">#REF!</definedName>
    <definedName name="CPF">[11]CPFs!$F$13:$AF$84</definedName>
    <definedName name="cpi">[19]Work!$ER$4:$FK$97</definedName>
    <definedName name="cpi_cmp">#REF!</definedName>
    <definedName name="cpi_nsa">[19]Work!$FM$5:$GF$97</definedName>
    <definedName name="Current_account">#REF!</definedName>
    <definedName name="CurrVintage">'[20]A Current Data'!$D$60</definedName>
    <definedName name="D">[14]DA!$E$9:$AH$9</definedName>
    <definedName name="D_ALTBCA_GDP">[21]DA!$E$78:$AH$78</definedName>
    <definedName name="D_ALTNGDP_R">[21]DA!$E$26:$AH$26</definedName>
    <definedName name="D_ALTNGDP_RG">[21]DA!$E$27:$AH$27</definedName>
    <definedName name="D_ALTPCPI">[21]DA!$E$50:$AH$50</definedName>
    <definedName name="D_ALTPCPIG">[21]DA!$E$51:$AH$51</definedName>
    <definedName name="D_B">[14]DA!$E$22:$AH$22</definedName>
    <definedName name="D_BCA_GDP">[21]DA!$E$77:$AH$77</definedName>
    <definedName name="D_BFD">[21]DA!$E$85:$AH$85</definedName>
    <definedName name="D_BFL">[21]DA!$E$120:$AH$120</definedName>
    <definedName name="D_BFL_D">#REF!</definedName>
    <definedName name="D_BFL_S">[21]DA!$E$121:$AH$121</definedName>
    <definedName name="D_BFLG">[21]DA!$E$122:$AH$122</definedName>
    <definedName name="D_BFOP">[21]DA!$E$87:$AH$87</definedName>
    <definedName name="D_BFPP">[21]DA!$E$86:$AH$86</definedName>
    <definedName name="D_BFRA1">[21]DA!$E$93:$AH$93</definedName>
    <definedName name="D_BFX">[21]DA!$E$91:$AH$91</definedName>
    <definedName name="D_BFXG">[21]DA!$E$89:$AH$89</definedName>
    <definedName name="D_BFXP">[21]DA!$E$84:$AH$84</definedName>
    <definedName name="D_BRASS">[21]DA!$E$118:$AH$118</definedName>
    <definedName name="D_CalcNGS">[21]DA!$E$46:$AH$46</definedName>
    <definedName name="D_CalcNMG_R">[21]DA!$E$73:$AH$73</definedName>
    <definedName name="D_CalcNXG_R">[21]DA!$E$70:$AH$70</definedName>
    <definedName name="D_D">[21]DA!$E$117:$AH$117</definedName>
    <definedName name="D_D_B">[21]DA!$E$114:$AH$114</definedName>
    <definedName name="D_D_Bdiff">[21]DA!$E$105:$AH$105</definedName>
    <definedName name="D_D_Bdiff1">[21]DA!$E$106:$AH$106</definedName>
    <definedName name="D_D_G">[21]DA!$E$115:$AH$115</definedName>
    <definedName name="D_D_Gdiff">[21]DA!$E$102:$AH$102</definedName>
    <definedName name="D_D_Gdiff1">[21]DA!$E$103:$AH$103</definedName>
    <definedName name="D_D_S">[21]DA!$E$116:$AH$116</definedName>
    <definedName name="D_D_Sdiff">#REF!</definedName>
    <definedName name="D_D_Sdiff1">#REF!</definedName>
    <definedName name="D_DA">[21]DA!$E$119:$AH$119</definedName>
    <definedName name="D_DAdiff">[21]DA!$E$111:$AH$111</definedName>
    <definedName name="D_DAdiff1">[21]DA!$E$112:$AH$112</definedName>
    <definedName name="D_Ddiff">[21]DA!$E$99:$AH$99</definedName>
    <definedName name="D_Ddiff1">[21]DA!$E$100:$AH$100</definedName>
    <definedName name="D_DSdiff">[21]DA!$E$108:$AH$108</definedName>
    <definedName name="D_DSdiff1">[21]DA!$E$109:$AH$109</definedName>
    <definedName name="D_EDNA">[21]DA!$E$17:$AH$17</definedName>
    <definedName name="D_ENDA">[21]DA!$E$16:$AH$16</definedName>
    <definedName name="D_G">[14]DA!$E$21:$AH$21</definedName>
    <definedName name="D_GCB">[21]DA!$E$62:$AH$62</definedName>
    <definedName name="D_GGB">[21]DA!$E$63:$AH$63</definedName>
    <definedName name="D_Ind">[11]DSA!$G$7:$AU$96</definedName>
    <definedName name="D_L">[14]Q7!$E$13:$AH$13</definedName>
    <definedName name="D_MCV">[21]DA!$E$10:$AH$10</definedName>
    <definedName name="D_MCV_B">[21]DA!$E$12:$AH$12</definedName>
    <definedName name="D_MCV_D">[21]DA!$E$13:$AH$13</definedName>
    <definedName name="D_MCV_N">[21]DA!$E$9:$AH$9</definedName>
    <definedName name="D_MCV_T">[21]DA!$E$11:$AH$11</definedName>
    <definedName name="D_NGDP">[21]DA!$E$35:$AH$35</definedName>
    <definedName name="D_NGDP_D">[21]DA!$E$57:$AH$57</definedName>
    <definedName name="D_NGDP_DAQ">[21]DA!$E$59:$AH$59</definedName>
    <definedName name="D_NGDP_DQ">#REF!</definedName>
    <definedName name="D_NGDP_RG">[21]DA!$E$28:$AH$28</definedName>
    <definedName name="D_NGDP_RGAQ">[21]DA!$E$30:$AH$30</definedName>
    <definedName name="D_NGDP_RGQ">[21]DA!$E$29:$AH$29</definedName>
    <definedName name="D_NGDPD">[21]DA!$E$36:$AH$36</definedName>
    <definedName name="D_NGDPDPC">[21]DA!$E$39:$AH$39</definedName>
    <definedName name="D_NGS">[21]DA!$E$44:$AH$44</definedName>
    <definedName name="D_NMG_R">[21]DA!$E$72:$AH$72</definedName>
    <definedName name="D_NSDGDP">[21]DA!$E$42:$AH$42</definedName>
    <definedName name="D_NSDGDP_R">[21]DA!$E$32:$AH$32</definedName>
    <definedName name="D_NTDD_RG">[21]DA!$E$21:$AH$21</definedName>
    <definedName name="D_NTDD_RGAQ">[21]DA!$E$23:$AH$23</definedName>
    <definedName name="D_NTDD_RGQ">[21]DA!$E$22:$AH$22</definedName>
    <definedName name="D_NXG_R">[21]DA!$E$69:$AH$69</definedName>
    <definedName name="D_O">[14]Q7!$E$23:$AH$23</definedName>
    <definedName name="D_OTB">[21]DA!$E$67:$AH$67</definedName>
    <definedName name="D_PCPI">#REF!</definedName>
    <definedName name="D_PCPIAQ">#REF!</definedName>
    <definedName name="D_PCPIG">[21]DA!$E$52:$AH$52</definedName>
    <definedName name="D_PCPIGAQ">[21]DA!$E$54:$AH$54</definedName>
    <definedName name="D_PCPIGQ">[21]DA!$E$53:$AH$53</definedName>
    <definedName name="D_PCPIQ">#REF!</definedName>
    <definedName name="D_PPPPC">[21]DA!$E$40:$AH$40</definedName>
    <definedName name="D_PPPWGT">[21]DA!$E$37:$AH$37</definedName>
    <definedName name="D_S">[14]Q7!$E$16:$AH$16</definedName>
    <definedName name="D_SRM">[14]Q7!$E$34:$AH$34</definedName>
    <definedName name="D_SY">#REF!</definedName>
    <definedName name="D_WPCP33_D">[21]DA!$E$66:$AH$66</definedName>
    <definedName name="DA">[14]DA!$E$33:$AH$33</definedName>
    <definedName name="date">#REF!</definedName>
    <definedName name="DATES">[19]RED98DATA!#REF!</definedName>
    <definedName name="DATES_Q">#REF!</definedName>
    <definedName name="datesreer">#REF!</definedName>
    <definedName name="datesweo">#REF!</definedName>
    <definedName name="datesweo1">#REF!</definedName>
    <definedName name="datesweo2">#REF!</definedName>
    <definedName name="DB">[14]Q7!$E$28:$AH$28</definedName>
    <definedName name="DG">[14]Q7!$E$27:$AH$27</definedName>
    <definedName name="DG_S">[14]Q7!$E$18:$AH$18</definedName>
    <definedName name="Dhjetor_Ar_TOT_Lek">'[22]2003'!#REF!</definedName>
    <definedName name="Dhjetor_Ar_TOT_Valute">'[22]2003'!#REF!</definedName>
    <definedName name="Discount_NC">'[23]Triangle private'!$C$17</definedName>
    <definedName name="DiscountRate">#REF!</definedName>
    <definedName name="DKK">#REF!</definedName>
    <definedName name="DM">#REF!</definedName>
    <definedName name="DO">[14]Q7!$E$29:$AH$29</definedName>
    <definedName name="doc">[19]DOC!$A$1:$L$43</definedName>
    <definedName name="DOCFILE">#REF!</definedName>
    <definedName name="DS">[14]DA!$E$38:$AH$38</definedName>
    <definedName name="DSA_Assumptions">[11]DSA!$G$666:$AJ$698</definedName>
    <definedName name="DSDSI">[14]Q7!$E$42:$AH$42</definedName>
    <definedName name="DSDSP">[14]Q7!$E$52:$AH$52</definedName>
    <definedName name="DSI">[14]Q7!$E$46:$AH$46</definedName>
    <definedName name="DSP">[14]Q7!$E$56:$AH$56</definedName>
    <definedName name="DSPG">[14]Q7!$E$58:$AH$58</definedName>
    <definedName name="DTS">#REF!</definedName>
    <definedName name="EBRD">[11]EBRD!$D$14:$AM$120</definedName>
    <definedName name="ECU">#REF!</definedName>
    <definedName name="EDNA">[14]QQ!$E$151:$AH$151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ISCODE">#REF!</definedName>
    <definedName name="empty">[14]Q5!$DZ$1</definedName>
    <definedName name="ENDA">[14]QQ!$E$147:$AH$147</definedName>
    <definedName name="endrit" hidden="1">{"Main Economic Indicators",#N/A,FALSE,"C"}</definedName>
    <definedName name="ergferger" hidden="1">{"Main Economic Indicators",#N/A,FALSE,"C"}</definedName>
    <definedName name="ESP">#REF!</definedName>
    <definedName name="Excel_BuiltIn_Print_Area">#REF!</definedName>
    <definedName name="ExitWRS">[14]Main!$AB$25</definedName>
    <definedName name="EXTERNAL">#REF!</definedName>
    <definedName name="F">#REF!</definedName>
    <definedName name="FIM">#REF!</definedName>
    <definedName name="FINAN">#REF!</definedName>
    <definedName name="FINANC">#REF!</definedName>
    <definedName name="Fisc">[11]BoP!$G$365:$AK$434</definedName>
    <definedName name="FLRES">#REF!</definedName>
    <definedName name="FLRESC">#REF!</definedName>
    <definedName name="FMB">[14]Q4!$E$51:$AH$51</definedName>
    <definedName name="Foreign_liabilities">#REF!</definedName>
    <definedName name="FRF">#REF!</definedName>
    <definedName name="GapDifSum">#REF!</definedName>
    <definedName name="GapRead">#REF!</definedName>
    <definedName name="GapWrite">#REF!</definedName>
    <definedName name="GBP">#REF!</definedName>
    <definedName name="GCB">[14]Q4!$E$18:$AH$18</definedName>
    <definedName name="GCB_NGDP">[14]Q7!$E$19:$AH$19</definedName>
    <definedName name="GCD">[14]Q4!$E$21:$AH$21</definedName>
    <definedName name="GCEI">[14]Q4!$E$16:$AH$16</definedName>
    <definedName name="GCENL">[14]Q4!$E$13:$AH$13</definedName>
    <definedName name="GCND">[14]Q4!$E$24:$AH$24</definedName>
    <definedName name="GCND_NGDP">[14]Q4!$E$25:$AH$25</definedName>
    <definedName name="GCRG">[14]Q4!$E$10:$AH$10</definedName>
    <definedName name="GEORED98.XLS">[19]RED98DATA!$B$2:$BW$78</definedName>
    <definedName name="GGB">[14]Q4!$E$40:$AH$40</definedName>
    <definedName name="GGB_NGDP">[14]Q7!$E$41:$AH$41</definedName>
    <definedName name="GGD">[14]Q4!$E$43:$AH$43</definedName>
    <definedName name="GGED">[14]Q4!$E$35:$AH$35</definedName>
    <definedName name="GGEI">[14]Q4!$E$38:$AH$38</definedName>
    <definedName name="GGENL">[14]Q4!$E$32:$AH$32</definedName>
    <definedName name="GGND">[14]Q4!$E$46:$AH$46</definedName>
    <definedName name="GGRG">[14]Q4!$E$29:$AH$29</definedName>
    <definedName name="GOVERNMENT">#REF!</definedName>
    <definedName name="Grac_IDA">#REF!</definedName>
    <definedName name="Grace_IDA">#REF!</definedName>
    <definedName name="Grace_NC">'[23]Triangle private'!$C$14</definedName>
    <definedName name="Gross_reserves">#REF!</definedName>
    <definedName name="Gusht_Ar_TOT_Lek">'[22]2003'!#REF!</definedName>
    <definedName name="Gusht_Ar_TOT_Valute">'[22]2003'!#REF!</definedName>
    <definedName name="HERE">#REF!</definedName>
    <definedName name="IM">[11]BoP!$G$259:$AR$307</definedName>
    <definedName name="IMF">[11]IMF!$C$5:$AP$55</definedName>
    <definedName name="In_millions_of_lei">#REF!</definedName>
    <definedName name="In_millions_of_U.S._dollars">#REF!</definedName>
    <definedName name="INDIC">#REF!</definedName>
    <definedName name="Indicators">#REF!</definedName>
    <definedName name="INTEREST">[24]Aid:Services!$A$39:$AJ$46</definedName>
    <definedName name="Interest_NC">'[23]Triangle private'!$C$16</definedName>
    <definedName name="InterestRate">#REF!</definedName>
    <definedName name="ISD">#REF!</definedName>
    <definedName name="ITL">#REF!</definedName>
    <definedName name="Janar_Ar_TOT_Lek">'[22]2003'!#REF!</definedName>
    <definedName name="Janar_Ar_TOT_Valute">'[22]2003'!#REF!</definedName>
    <definedName name="JPY">#REF!</definedName>
    <definedName name="KA">#REF!</definedName>
    <definedName name="KEND">#REF!</definedName>
    <definedName name="KMENU">#REF!</definedName>
    <definedName name="Korrik_Ar_TOT_Lek">'[22]2003'!#REF!</definedName>
    <definedName name="Korrik_Ar_TOT_Valute">'[22]2003'!#REF!</definedName>
    <definedName name="KWD">#REF!</definedName>
    <definedName name="latest1998">#REF!</definedName>
    <definedName name="LCM">[14]Q3!$E$46:$AH$46</definedName>
    <definedName name="LE">[14]Q3!$E$13:$AH$13</definedName>
    <definedName name="LEM">[14]Q3!$E$52:$AH$52</definedName>
    <definedName name="LHEM">[14]Q3!$E$34:$AH$34</definedName>
    <definedName name="LHM">[14]Q3!$E$55:$AH$55</definedName>
    <definedName name="LIPM">[14]Q3!$E$43:$AH$43</definedName>
    <definedName name="liquidity_reserve">#REF!</definedName>
    <definedName name="LLF">[14]Q3!$E$10:$AH$10</definedName>
    <definedName name="LP">[14]Q6!$E$19:$AH$19</definedName>
    <definedName name="LULCM">[14]Q3!$E$37:$AH$37</definedName>
    <definedName name="LUR">[14]Q3!$E$16:$AH$16</definedName>
    <definedName name="Lyon">[25]C!$O$1</definedName>
    <definedName name="MACRO">#REF!</definedName>
    <definedName name="MACROS">#REF!</definedName>
    <definedName name="Maj_Ar_TOT_Lek">'[22]2003'!#REF!</definedName>
    <definedName name="Maj_Ar_TOT_Valute">'[22]2003'!#REF!</definedName>
    <definedName name="Mars_Ar_TOT_Lek">#REF!</definedName>
    <definedName name="Mars_Ar_TOT_Valute">#REF!</definedName>
    <definedName name="Maturity_NC">'[23]Triangle private'!$C$15</definedName>
    <definedName name="MCV">[14]Main!$E$63:$AH$63</definedName>
    <definedName name="MCV_B">[14]QQ!$E$157:$AH$157</definedName>
    <definedName name="MCV_B1">[14]Q6!$E$158:$AH$158</definedName>
    <definedName name="MCV_D">[14]DA!$E$62:$AH$62</definedName>
    <definedName name="MCV_D1">[14]DA!$E$63:$AH$63</definedName>
    <definedName name="MCV_N">[14]Q4!$E$58:$AH$58</definedName>
    <definedName name="MCV_N1">[14]Q1!$E$59:$AH$59</definedName>
    <definedName name="MCV_T">[14]Micro!$E$103:$AH$103</definedName>
    <definedName name="MCV_T1">[14]Q5!$E$104:$AH$104</definedName>
    <definedName name="MIDDLE">#REF!</definedName>
    <definedName name="MNT_1_TB">#REF!</definedName>
    <definedName name="MNT_2_TB">#REF!</definedName>
    <definedName name="MNT_3_TB">#REF!</definedName>
    <definedName name="mod1.03">[10]ModDef!#REF!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OutQ">#REF!</definedName>
    <definedName name="MS_BCA_GDP">[14]Q3!$E$27:$AH$27</definedName>
    <definedName name="MS_BMG">[14]Q3!$E$29:$AH$29</definedName>
    <definedName name="MS_BXG">[14]Q3!$E$28:$AH$28</definedName>
    <definedName name="MS_GCB_NGDP">[14]Q3!$E$19:$AH$19</definedName>
    <definedName name="MS_GGB_NGDP">[14]Q3!$E$20:$AH$20</definedName>
    <definedName name="MS_LUR">[14]Q3!$E$15:$AH$15</definedName>
    <definedName name="MS_NGDP">[14]Q3!$E$12:$AH$12</definedName>
    <definedName name="MS_NGDP_RG">[14]Q3!$E$9:$AH$9</definedName>
    <definedName name="MS_PCPIG">[14]Q3!$E$16:$AH$16</definedName>
    <definedName name="MS_TMG_RPCH">[14]Q3!$E$24:$AH$24</definedName>
    <definedName name="MS_TXG_RPCH">[14]Q3!$E$23:$AH$23</definedName>
    <definedName name="mt_moneyprog">#REF!</definedName>
    <definedName name="MTPROJ">#REF!</definedName>
    <definedName name="namehp">[26]SA_HP!#REF!</definedName>
    <definedName name="NAMES">#REF!</definedName>
    <definedName name="NAMES_Q">#REF!</definedName>
    <definedName name="namesreer">#REF!</definedName>
    <definedName name="namesweo">#REF!</definedName>
    <definedName name="NC_R">[14]Q1!$E$8:$AH$8</definedName>
    <definedName name="NCG">[14]Main!$E$8:$AH$8</definedName>
    <definedName name="NCG_R">[14]Q4!$E$11:$AH$11</definedName>
    <definedName name="NCP">[14]Main!$E$11:$AH$11</definedName>
    <definedName name="NCP_R">[14]Q4!$E$14:$AH$14</definedName>
    <definedName name="Nentor_Ar_TOT_Lek">'[22]2003'!#REF!</definedName>
    <definedName name="Nentor_Ar_TOT_Valute">'[22]2003'!#REF!</definedName>
    <definedName name="newname" hidden="1">[11]ER!#REF!</definedName>
    <definedName name="newname2" hidden="1">{#N/A,#N/A,FALSE,"I";#N/A,#N/A,FALSE,"J";#N/A,#N/A,FALSE,"K";#N/A,#N/A,FALSE,"L";#N/A,#N/A,FALSE,"M";#N/A,#N/A,FALSE,"N";#N/A,#N/A,FALSE,"O"}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hidden="1">{"WEO",#N/A,FALSE,"T"}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>#REF!</definedName>
    <definedName name="NFB_R">[14]Q1!$E$29:$AH$29</definedName>
    <definedName name="NFB_R_GDP">[14]Q1!$E$30:$AH$30</definedName>
    <definedName name="NFI">[14]Main!$E$20:$AH$20</definedName>
    <definedName name="NFI_R">[14]Q4!$E$23:$AH$23</definedName>
    <definedName name="NFIG">[14]Main!$E$23:$AH$23</definedName>
    <definedName name="NFIP">[14]Main!$E$26:$AH$26</definedName>
    <definedName name="NFP_VE">[10]Model!#REF!</definedName>
    <definedName name="NFP_VE_1">[10]Model!#REF!</definedName>
    <definedName name="NGDP">[14]Main!$E$47:$AH$47</definedName>
    <definedName name="NGDP_D">[14]Q3!$E$22:$AH$22</definedName>
    <definedName name="NGDP_D.ARQ">[14]Q2!$E$21:$CB$21</definedName>
    <definedName name="NGDP_D.Q">[14]Q2!$E$20:$CB$20</definedName>
    <definedName name="NGDP_D.YOY">[14]Q2!$E$22:$CB$22</definedName>
    <definedName name="NGDP_D.YOYAVG">[14]Q2!$L$23:$CB$23</definedName>
    <definedName name="NGDP_DG">[14]Q6!$E$23:$AH$23</definedName>
    <definedName name="NGDP_R">[14]Q4!$E$50:$AH$50</definedName>
    <definedName name="NGDP_R.ARQ">[14]Q2!$E$10:$CB$10</definedName>
    <definedName name="NGDP_R.Q">[14]Q2!$E$9:$CB$9</definedName>
    <definedName name="NGDP_R.YOY">[14]Q2!$E$11:$CB$11</definedName>
    <definedName name="NGDP_R.YOYAVG">[14]Q2!$L$12:$CB$12</definedName>
    <definedName name="NGDP_RG">[14]Q4!$E$51:$AH$51</definedName>
    <definedName name="NGK">#REF!</definedName>
    <definedName name="NGS">[14]Main!$E$50:$AH$50</definedName>
    <definedName name="NGS_NGDP">[14]Main!$E$51:$AH$51</definedName>
    <definedName name="NGSG">[14]Main!$E$53:$AH$53</definedName>
    <definedName name="NGSP">[14]Main!$E$56:$AH$56</definedName>
    <definedName name="NI">[14]Main!$E$14:$AH$14</definedName>
    <definedName name="NI_GDP">[14]Main!$E$16:$AH$16</definedName>
    <definedName name="NI_NGDP">[14]Main!$E$16:$AH$16</definedName>
    <definedName name="NI_R">[14]Q1!$E$17:$AH$17</definedName>
    <definedName name="NINV">[14]Main!$E$18:$AH$18</definedName>
    <definedName name="NINV_R">[14]Q4!$E$20:$AH$20</definedName>
    <definedName name="NINV_R_GDP">[14]Q1!$E$21:$AH$21</definedName>
    <definedName name="NM">[14]Main!$E$38:$AH$38</definedName>
    <definedName name="NM_R">[14]Q4!$E$41:$AH$41</definedName>
    <definedName name="NMG">[14]Main!$E$41:$AH$41</definedName>
    <definedName name="NMG_R">[14]Q1!$E$44:$AH$44</definedName>
    <definedName name="NMG_RG">[14]Q1!$E$45:$AH$45</definedName>
    <definedName name="NMS">[14]Main!$E$44:$AH$44</definedName>
    <definedName name="NMS_R">[14]Q1!$E$47:$AH$47</definedName>
    <definedName name="NOK">#REF!</definedName>
    <definedName name="Non_BRO">#REF!</definedName>
    <definedName name="NTDD_R">[14]Q1!$E$26:$AH$26</definedName>
    <definedName name="NTDD_R.ARQ">[14]Q2!$E$15:$CB$15</definedName>
    <definedName name="NTDD_R.Q">[14]Q2!$E$14:$CB$14</definedName>
    <definedName name="NTDD_R.YOY">[14]Q2!$E$16:$CB$16</definedName>
    <definedName name="NTDD_R.YOYAVG">[14]Q2!$L$17:$CB$17</definedName>
    <definedName name="NTDD_RG">[14]Q4!$E$27:$AH$27</definedName>
    <definedName name="NX">[14]Main!$E$29:$AH$29</definedName>
    <definedName name="NX_R">[14]Q4!$E$32:$AH$32</definedName>
    <definedName name="NXG">[14]Main!$E$32:$AH$32</definedName>
    <definedName name="NXG_R">[14]Q1!$E$35:$AH$35</definedName>
    <definedName name="NXG_RG">[14]Q1!$E$36:$AH$36</definedName>
    <definedName name="NXS">[14]Main!$E$35:$AH$35</definedName>
    <definedName name="NXS_R">[14]Q1!$E$38:$AH$38</definedName>
    <definedName name="outl">#REF!</definedName>
    <definedName name="outl2">#REF!</definedName>
    <definedName name="OUTLOOK">#REF!</definedName>
    <definedName name="OUTLOOK2">#REF!</definedName>
    <definedName name="p">[27]labels!#REF!</definedName>
    <definedName name="Paym_Cap">[11]Debt!$G$249:$AQ$309</definedName>
    <definedName name="pchBMG">#REF!</definedName>
    <definedName name="pchBXG">#REF!</definedName>
    <definedName name="pchNM_R">[14]Q1!$E$42:$AH$42</definedName>
    <definedName name="pchNMG_R">[14]Q4!$E$45:$AH$45</definedName>
    <definedName name="pchNX_R">[14]Q1!$E$33:$AH$33</definedName>
    <definedName name="pchNXG_R">[14]Q4!$E$36:$AH$36</definedName>
    <definedName name="PCPI">[14]Q3!$E$25:$AH$25</definedName>
    <definedName name="PCPI.ARQ">[14]Q2!$E$26:$CB$26</definedName>
    <definedName name="PCPI.Q">[14]Q2!$E$25:$CB$25</definedName>
    <definedName name="PCPI.YOY">[14]Q2!$E$27:$CB$27</definedName>
    <definedName name="PCPI.YOYAVG">[14]Q2!$L$28:$CB$28</definedName>
    <definedName name="PCPIE">[14]Q3!$E$29:$AH$29</definedName>
    <definedName name="PCPIG">[14]Q6!$E$26:$AH$26</definedName>
    <definedName name="PEND">#REF!</definedName>
    <definedName name="PEOP">[10]Model!#REF!</definedName>
    <definedName name="PEOP_1">[10]Model!#REF!</definedName>
    <definedName name="per931_987">#REF!</definedName>
    <definedName name="PFP">[11]PFP!$C$5:$AG$59</definedName>
    <definedName name="PMENU">#REF!</definedName>
    <definedName name="PPPWGT">[14]Main!$E$65:$AH$65</definedName>
    <definedName name="Pr_tb_5">[16]Prj_Food!$A$10:$O$40</definedName>
    <definedName name="Pr_tb_6">[16]Prj_Fuel!$A$11:$P$38</definedName>
    <definedName name="Pr_tb_7">[16]Pr_Electr!$A$10:$I$34</definedName>
    <definedName name="Pr_tb_8">'[16]JunPrg_9899&amp;beyond'!$A$1332:$AE$1383</definedName>
    <definedName name="Pr_tb_9">'[16]JunPrg_9899&amp;beyond'!$A$1389:$AE$1457</definedName>
    <definedName name="Pr_tb_food0">'[16]JunPrg_9899&amp;beyond'!$A$883:$AE$900</definedName>
    <definedName name="Pr_tb_food1">'[16]JunPrg_9899&amp;beyond'!$A$912:$AE$944</definedName>
    <definedName name="Pr_tb_food2">'[16]JunPrg_9899&amp;beyond'!$A$946:$AE$984</definedName>
    <definedName name="Pr_tb_food3">'[16]JunPrg_9899&amp;beyond'!$A$985:$AE$1028</definedName>
    <definedName name="Pr_tb1">'[16]JunPrg_9899&amp;beyond'!$A$4:$AE$75</definedName>
    <definedName name="Pr_tb1b">'[16]JunPrg_9899&amp;beyond'!$A$1105:$AE$1176</definedName>
    <definedName name="Pr_tb2">'[16]JunPrg_9899&amp;beyond'!$A$150:$AE$190</definedName>
    <definedName name="Pr_tb2b">'[16]JunPrg_9899&amp;beyond'!$A$1206:$AE$1249</definedName>
    <definedName name="Pr_tb3">'[16]JunPrg_9899&amp;beyond'!$A$198:$AE$272</definedName>
    <definedName name="Pr_tb3b">'[16]JunPrg_9899&amp;beyond'!$A$1252:$AE$1327</definedName>
    <definedName name="Pr_tb4">'[16]JunPrg_9899&amp;beyond'!$A$1032:$AE$1089</definedName>
    <definedName name="Prill_Ar_TOT_Lek">'[22]2003'!#REF!</definedName>
    <definedName name="Prill_Ar_TOT_Valute">'[22]2003'!#REF!</definedName>
    <definedName name="print">#REF!</definedName>
    <definedName name="_xlnm.Print_Area" localSheetId="0">'Aneksi nr.1'!$A$1:$I$22</definedName>
    <definedName name="_xlnm.Print_Area">#REF!</definedName>
    <definedName name="Print_Area_table10">#REF!</definedName>
    <definedName name="_xlnm.Print_Titles">[14]Micro!$A$1:$C$65536,[14]Micro!$A$1:$IV$7</definedName>
    <definedName name="PrintThis_Links">[14]Links!$A$1:$F$33</definedName>
    <definedName name="PTE">#REF!</definedName>
    <definedName name="Qershor_Ar_TOT_Lek">'[22]2003'!#REF!</definedName>
    <definedName name="Qershor_Ar_TOT_Valute">'[22]2003'!#REF!</definedName>
    <definedName name="REAL">#REF!</definedName>
    <definedName name="RED_BOP">[11]RED!$C$2:$AA$54</definedName>
    <definedName name="RED_D">[11]RED!$C$57:$AA$97</definedName>
    <definedName name="RED_DS">[11]RED!$AD$3:$AW$30</definedName>
    <definedName name="RED_TRD">[11]RED!$BC$3:$BF$45</definedName>
    <definedName name="REDBOP">#REF!</definedName>
    <definedName name="REDUC">#REF!</definedName>
    <definedName name="REER">[19]Work!$AK$26:$AV$97</definedName>
    <definedName name="REGISTERALL">#REF!</definedName>
    <definedName name="RESDEB">#REF!</definedName>
    <definedName name="RESDEBT">#REF!</definedName>
    <definedName name="revenue">[28]C!$A$747:$IV$747</definedName>
    <definedName name="Revisions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ght">#REF!</definedName>
    <definedName name="rngBefore">[29]Main!$AB$26</definedName>
    <definedName name="rngDepartmentDrive">[29]Main!$AB$23</definedName>
    <definedName name="rngEMailAddress">[29]Main!$AB$20</definedName>
    <definedName name="rngErrorSort">[14]ErrCheck!$A$4</definedName>
    <definedName name="rngLastSave">[14]Main!$G$19</definedName>
    <definedName name="rngLastSent">[14]Main!$G$18</definedName>
    <definedName name="rngLastUpdate">[14]Links!$D$2</definedName>
    <definedName name="rngNeedsUpdate">[14]Links!$E$2</definedName>
    <definedName name="rngNews">[29]Main!$AB$27</definedName>
    <definedName name="rngQuestChecked">[14]ErrCheck!$A$3</definedName>
    <definedName name="rtre" hidden="1">{"Main Economic Indicators",#N/A,FALSE,"C"}</definedName>
    <definedName name="Rwvu.Print." hidden="1">#N/A</definedName>
    <definedName name="rxrate">[19]Work!$DB$1:$DU$97</definedName>
    <definedName name="s">#REF!</definedName>
    <definedName name="SAR">#REF!</definedName>
    <definedName name="SECTORS">#REF!</definedName>
    <definedName name="SEK">#REF!</definedName>
    <definedName name="sencount" hidden="1">2</definedName>
    <definedName name="SERVICE">#REF!</definedName>
    <definedName name="Shkurt_Ar_TOT_Lek">'[22]2003'!#REF!</definedName>
    <definedName name="Shkurt_Ar_TOT_Valute">'[22]2003'!#REF!</definedName>
    <definedName name="Shtator_Ar_TOT_Lek">'[22]2003'!#REF!</definedName>
    <definedName name="Shtator_Ar_TOT_Valute">'[22]2003'!#REF!</definedName>
    <definedName name="STOP">#REF!</definedName>
    <definedName name="sum">[11]BoP!$G$174:$AR$216</definedName>
    <definedName name="SUMMARY1">#REF!</definedName>
    <definedName name="SUMMARY2">#REF!</definedName>
    <definedName name="SumSumTbl">#REF!</definedName>
    <definedName name="t_bills">'[19]T-bills2'!$A$1:$J$31</definedName>
    <definedName name="tab17bop">#REF!</definedName>
    <definedName name="Tabel">[30]Tregues!$A$1:$J$50</definedName>
    <definedName name="Table_2._Country_X___Public_Sector_Financing_1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_baseline">#REF!</definedName>
    <definedName name="TABLE1">#REF!</definedName>
    <definedName name="TABLE10">#REF!</definedName>
    <definedName name="TABLE11">#REF!</definedName>
    <definedName name="TABLE12">#REF!</definedName>
    <definedName name="TABLE13">#REF!</definedName>
    <definedName name="TABLE14">#REF!</definedName>
    <definedName name="TABLE15">#REF!</definedName>
    <definedName name="TABLE16">#REF!</definedName>
    <definedName name="TABLE17">#REF!</definedName>
    <definedName name="TABLE17BOP">#REF!</definedName>
    <definedName name="TABLE18">#REF!</definedName>
    <definedName name="TABLE19">#REF!</definedName>
    <definedName name="TABLE2">#REF!</definedName>
    <definedName name="TABLE20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3">#REF!</definedName>
    <definedName name="TABLE46">#REF!</definedName>
    <definedName name="TABLE5">#REF!</definedName>
    <definedName name="TABLE6">#REF!</definedName>
    <definedName name="TABLE7">#REF!</definedName>
    <definedName name="TABLE8">#REF!</definedName>
    <definedName name="TABLE9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_S2">#REF!</definedName>
    <definedName name="TB_s2b">#REF!</definedName>
    <definedName name="TB_s2c">#REF!</definedName>
    <definedName name="TB_S3">#REF!</definedName>
    <definedName name="TB_S4">#REF!</definedName>
    <definedName name="TB_Sim_2">#REF!</definedName>
    <definedName name="TB_Sim_a">#REF!</definedName>
    <definedName name="TB_Sim_b">#REF!</definedName>
    <definedName name="TB_SR_1">[31]StRp_Tbl1!$B$4:$AF$109</definedName>
    <definedName name="TB_SR_2">#REF!</definedName>
    <definedName name="TB_Sub">[16]CGExp!$B$135:$CL$192</definedName>
    <definedName name="TB_Subsd">#REF!</definedName>
    <definedName name="Tb_Tax_3year">[16]TaxRev!$A$2:$L$66</definedName>
    <definedName name="TB_Taxes">'[16]JunPrg_9899&amp;beyond'!$A$487:$AE$559</definedName>
    <definedName name="TB1_x">#REF!</definedName>
    <definedName name="TB1_xx">#REF!</definedName>
    <definedName name="TB1b">[16]SummaryCG!$A$79:$CL$150</definedName>
    <definedName name="TB1b_x">#REF!</definedName>
    <definedName name="TB2b">[16]CGRev!$A$57:$CL$99</definedName>
    <definedName name="TB3b">[16]CGExp!$B$284:$CL$356</definedName>
    <definedName name="TB5b">[16]CGAuthMeth!$B$174:$CL$223</definedName>
    <definedName name="TB6b">[16]CGAuthMeth!$B$231:$CL$297</definedName>
    <definedName name="TB7b">[16]CGFin_Monthly!$B$92:$AC$142</definedName>
    <definedName name="tblChecks">[14]ErrCheck!$A$3:$E$5</definedName>
    <definedName name="tblLinks">[14]Links!$A$4:$F$33</definedName>
    <definedName name="TBPRJ4">#REF!</definedName>
    <definedName name="Tbs1thr4">#REF!</definedName>
    <definedName name="Tetor_Ar_TOT_Lek">'[22]2003'!#REF!</definedName>
    <definedName name="Tetor_Ar_TOT_Valute">'[22]2003'!#REF!</definedName>
    <definedName name="TM">[14]Q5!$E$19:$AH$19</definedName>
    <definedName name="TM_D">[14]Q5!$E$23:$AH$23</definedName>
    <definedName name="TM_DPCH">[14]Q5!$E$24:$AH$24</definedName>
    <definedName name="TM_R">[14]Q5!$E$22:$AH$22</definedName>
    <definedName name="TM_RPCH">[14]Q5!$E$21:$AH$21</definedName>
    <definedName name="TMG">[14]Q5!$E$38:$AH$38</definedName>
    <definedName name="TMG_D">[14]Q5!$E$42:$AH$42</definedName>
    <definedName name="TMG_DPCH">[14]Q5!$E$43:$AH$43</definedName>
    <definedName name="TMG_R">[14]Q5!$E$41:$AH$41</definedName>
    <definedName name="TMG_RPCH">[14]Micro!$E$40:$AH$40</definedName>
    <definedName name="TMGO">[14]Micro!$E$58:$AH$58</definedName>
    <definedName name="TMGO_D">[14]Q5!$E$63:$AH$63</definedName>
    <definedName name="TMGO_DPCH">[14]Q5!$E$64:$AH$64</definedName>
    <definedName name="TMGO_R">[14]Q5!$E$62:$AH$62</definedName>
    <definedName name="TMGO_RPCH">[14]Q5!$E$60:$AH$60</definedName>
    <definedName name="TMGXO">[14]Q5!$E$82:$AH$82</definedName>
    <definedName name="TMGXO_D">[14]Q5!$E$88:$AH$88</definedName>
    <definedName name="TMGXO_DPCH">[14]Q5!$E$89:$AH$89</definedName>
    <definedName name="TMGXO_R">[14]Q5!$E$87:$AH$87</definedName>
    <definedName name="TMGXO_RPCH">[14]Q5!$E$84:$AH$84</definedName>
    <definedName name="TMS">[14]Q5!$E$97:$AH$97</definedName>
    <definedName name="Trade">[11]BoP!$G$218:$AR$256</definedName>
    <definedName name="Trade_balance">#REF!</definedName>
    <definedName name="TRANSFERTEST">#REF!</definedName>
    <definedName name="TX">[14]Q5!$E$11:$AH$11</definedName>
    <definedName name="TX_D">[14]Q5!$E$15:$AH$15</definedName>
    <definedName name="TX_DPCH">[14]Q5!$E$16:$AH$16</definedName>
    <definedName name="TX_R">[14]Q5!$E$14:$AH$14</definedName>
    <definedName name="TX_RPCH">[14]Q5!$E$13:$AH$13</definedName>
    <definedName name="TXG">[14]Q5!$E$30:$AH$30</definedName>
    <definedName name="TXG_D">[14]Q5!$E$34:$AH$34</definedName>
    <definedName name="TXG_DPCH">[14]Q5!$E$35:$AH$35</definedName>
    <definedName name="TXG_R">[14]Q5!$E$33:$AH$33</definedName>
    <definedName name="TXG_RPCH">[14]Micro!$E$32:$AH$32</definedName>
    <definedName name="TXGO">[14]Micro!$E$49:$AH$49</definedName>
    <definedName name="TXGO_D">[14]Q5!$E$54:$AH$54</definedName>
    <definedName name="TXGO_DPCH">[14]Q5!$E$55:$AH$55</definedName>
    <definedName name="TXGO_R">[14]Q5!$E$53:$AH$53</definedName>
    <definedName name="TXGO_RPCH">[14]Q5!$E$51:$AH$51</definedName>
    <definedName name="TXGXO">[14]Q5!$E$72:$AH$72</definedName>
    <definedName name="TXGXO_D">[14]Q5!$E$78:$AH$78</definedName>
    <definedName name="TXGXO_DPCH">[14]Q5!$E$79:$AH$79</definedName>
    <definedName name="TXGXO_R">[14]Q5!$E$77:$AH$77</definedName>
    <definedName name="TXGXO_RPCH">[14]Q5!$E$74:$AH$74</definedName>
    <definedName name="TXS">[14]Q5!$E$95:$AH$95</definedName>
    <definedName name="UCC">#REF!</definedName>
    <definedName name="USD">#REF!</definedName>
    <definedName name="USERNAME">#REF!</definedName>
    <definedName name="ValidationList">#REF!</definedName>
    <definedName name="viti2006">[32]kursi!$A$27:$M$37</definedName>
    <definedName name="viti2007">[32]kursi!$A$41:$M$51</definedName>
    <definedName name="WEO">#REF!</definedName>
    <definedName name="WEODATES">#REF!</definedName>
    <definedName name="weonames">#REF!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[14]Micro!$E$67:$AH$67</definedName>
    <definedName name="WPCP33pch">[14]Q5!$E$68:$AH$68</definedName>
    <definedName name="wrn.BOP_MIDTERM." hidden="1">{"BOP_TAB",#N/A,FALSE,"N";"MIDTERM_TAB",#N/A,FALSE,"O"}</definedName>
    <definedName name="wrn.formula." hidden="1">{#N/A,#N/A,FALSE,"MS"}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hidden="1">{"WEO",#N/A,FALSE,"T"}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>#REF!</definedName>
    <definedName name="xrate_lari">[19]Work!$DW$5:$EP$97</definedName>
    <definedName name="xrates">[19]Work!$CG$5:$CZ$97</definedName>
    <definedName name="xxWRS_1">#REF!</definedName>
    <definedName name="xxWRS_2">#REF!</definedName>
    <definedName name="xxWRS_3">#REF!</definedName>
    <definedName name="Year">#REF!</definedName>
    <definedName name="YEAR2009">#REF!</definedName>
    <definedName name="YEAR2013">#REF!</definedName>
    <definedName name="Year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30" l="1"/>
  <c r="I11" i="30"/>
  <c r="Q11" i="30"/>
  <c r="I13" i="31"/>
  <c r="L12" i="30"/>
  <c r="P12" i="30"/>
  <c r="I12" i="30"/>
  <c r="I14" i="31"/>
  <c r="I12" i="31"/>
  <c r="L11" i="30"/>
  <c r="F11" i="30"/>
  <c r="I9" i="32"/>
  <c r="I17" i="31"/>
  <c r="I16" i="31"/>
  <c r="I15" i="31"/>
  <c r="I10" i="31"/>
  <c r="I12" i="7"/>
  <c r="I13" i="7"/>
  <c r="I15" i="7"/>
  <c r="D13" i="7"/>
  <c r="D15" i="7"/>
  <c r="H24" i="19"/>
  <c r="G24" i="19"/>
  <c r="F24" i="19"/>
  <c r="E24" i="19"/>
  <c r="D24" i="19"/>
  <c r="C24" i="19"/>
  <c r="I23" i="19"/>
  <c r="I21" i="19"/>
  <c r="I22" i="19"/>
  <c r="I24" i="19"/>
  <c r="H20" i="19"/>
  <c r="H25" i="19"/>
  <c r="G20" i="19"/>
  <c r="G25" i="19"/>
  <c r="F20" i="19"/>
  <c r="F25" i="19"/>
  <c r="E20" i="19"/>
  <c r="E25" i="19"/>
  <c r="D20" i="19"/>
  <c r="C20" i="19"/>
  <c r="C25" i="19"/>
  <c r="C16" i="19"/>
  <c r="C27" i="19"/>
  <c r="I19" i="19"/>
  <c r="I18" i="19"/>
  <c r="I17" i="19"/>
  <c r="I20" i="19"/>
  <c r="I25" i="19"/>
  <c r="H16" i="19"/>
  <c r="H27" i="19"/>
  <c r="G16" i="19"/>
  <c r="G27" i="19"/>
  <c r="F16" i="19"/>
  <c r="F27" i="19"/>
  <c r="E16" i="19"/>
  <c r="E27" i="19"/>
  <c r="D16" i="19"/>
  <c r="D25" i="19"/>
  <c r="D27" i="19"/>
  <c r="I15" i="19"/>
  <c r="I14" i="19"/>
  <c r="I13" i="19"/>
  <c r="I12" i="19"/>
  <c r="I11" i="19"/>
  <c r="I10" i="19"/>
  <c r="I9" i="19"/>
  <c r="C13" i="7"/>
  <c r="C15" i="7"/>
  <c r="E13" i="7"/>
  <c r="E15" i="7"/>
  <c r="F13" i="7"/>
  <c r="F15" i="7"/>
  <c r="G13" i="7"/>
  <c r="G15" i="7"/>
  <c r="H13" i="7"/>
  <c r="H15" i="7"/>
  <c r="I16" i="19"/>
  <c r="I27" i="19"/>
  <c r="P11" i="30"/>
  <c r="R11" i="30"/>
</calcChain>
</file>

<file path=xl/sharedStrings.xml><?xml version="1.0" encoding="utf-8"?>
<sst xmlns="http://schemas.openxmlformats.org/spreadsheetml/2006/main" count="257" uniqueCount="156">
  <si>
    <t>Programi</t>
  </si>
  <si>
    <t>Titulli</t>
  </si>
  <si>
    <t>(1)</t>
  </si>
  <si>
    <t>(2)</t>
  </si>
  <si>
    <t>(3)</t>
  </si>
  <si>
    <t>(4)</t>
  </si>
  <si>
    <t>Fakti</t>
  </si>
  <si>
    <t>Diferenca</t>
  </si>
  <si>
    <t>Emri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</si>
  <si>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</si>
  <si>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</si>
  <si>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</si>
  <si>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</si>
  <si>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</si>
  <si>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</si>
  <si>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</si>
  <si>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</si>
  <si>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</si>
  <si>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</si>
  <si>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</si>
  <si>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</si>
  <si>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</si>
  <si>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Totali</t>
  </si>
  <si>
    <t>Drejtuesi i Ekipit Menaxhues të Programit</t>
  </si>
  <si>
    <t>Firma</t>
  </si>
  <si>
    <t>Data</t>
  </si>
  <si>
    <t>Emri i Grupit</t>
  </si>
  <si>
    <t>Kodi i Grupit</t>
  </si>
  <si>
    <t>Programet</t>
  </si>
  <si>
    <t>PBA</t>
  </si>
  <si>
    <t>Totali i Shpenzimeve te Ministrise</t>
  </si>
  <si>
    <t>Komente</t>
  </si>
  <si>
    <t>e</t>
  </si>
  <si>
    <t>projektit</t>
  </si>
  <si>
    <t>Kontraktuar</t>
  </si>
  <si>
    <t>Grant/</t>
  </si>
  <si>
    <t>Kredi</t>
  </si>
  <si>
    <t>Kodi projektit</t>
  </si>
  <si>
    <t>Buxheti ________</t>
  </si>
  <si>
    <t>(5)</t>
  </si>
  <si>
    <t>Shpenzime Kapitale me financim te brendshem</t>
  </si>
  <si>
    <t>Shpenzime Kapitale me financim te huaj</t>
  </si>
  <si>
    <t>Shpenzimet e Ministrisë/Institucionit</t>
  </si>
  <si>
    <t xml:space="preserve">Shpenzime nga te Ardhurat Jashte limitit </t>
  </si>
  <si>
    <t>Shpenzime nga Të ardhurat jashte limiti</t>
  </si>
  <si>
    <t>Totali (korrente + kapitale + Shp nga te ardh.jashte limiti)</t>
  </si>
  <si>
    <t>Emertimi i projektit</t>
  </si>
  <si>
    <t xml:space="preserve">Vlera e plotë </t>
  </si>
  <si>
    <t>Viti i fillimit</t>
  </si>
  <si>
    <t>Vitit i përfundimit</t>
  </si>
  <si>
    <t>REALIZIMI PROGRESIV  nga fillimi i vitit deri në periudhën aktuale</t>
  </si>
  <si>
    <t>REALIZIMI PROGRESIV  nga fillimi i projektit deri në periudhën aktuale</t>
  </si>
  <si>
    <t>të</t>
  </si>
  <si>
    <t>Buxheti Vjetor</t>
  </si>
  <si>
    <t>ne 000/leke</t>
  </si>
  <si>
    <t>Emertimi</t>
  </si>
  <si>
    <t>Kodi i Programit</t>
  </si>
  <si>
    <t>Shpenzime Kapitale</t>
  </si>
  <si>
    <t xml:space="preserve">Totali </t>
  </si>
  <si>
    <t>Viti i përfundimit</t>
  </si>
  <si>
    <t>i
Periudhes/progresiv</t>
  </si>
  <si>
    <t xml:space="preserve"> Plani i Periudhes/progresiv</t>
  </si>
  <si>
    <t>(6)</t>
  </si>
  <si>
    <t>(7)=(6)-(5)</t>
  </si>
  <si>
    <t>ANEKSI nr.1 "Raporti i Shpenzimeve sipas Programeve"</t>
  </si>
  <si>
    <t>ANEKSI nr.5  "Projektet  e investimeve me financim te brendshem dhe me financim te huaj"</t>
  </si>
  <si>
    <t>ANEKSI nr.2 "Raporti i Shpenzimeve  të Programit sipas Shpenzimeve"</t>
  </si>
  <si>
    <t>Art.</t>
  </si>
  <si>
    <t>ANEKSI nr.4 "Raporti i realizimit te objektivave te politikes se programit"</t>
  </si>
  <si>
    <t>Emertimi i programit:</t>
  </si>
  <si>
    <t>Qellimi 1</t>
  </si>
  <si>
    <t>.....</t>
  </si>
  <si>
    <t>**Treguesit e performancës/Produktet:</t>
  </si>
  <si>
    <r>
      <rPr>
        <b/>
        <sz val="14"/>
        <color indexed="60"/>
        <rFont val="Calibri"/>
        <family val="2"/>
        <charset val="238"/>
      </rPr>
      <t>*</t>
    </r>
    <r>
      <rPr>
        <b/>
        <sz val="12"/>
        <color indexed="60"/>
        <rFont val="Calibri"/>
        <family val="2"/>
      </rPr>
      <t>Objektivat e politikës*:</t>
    </r>
  </si>
  <si>
    <t>Kodi i
Treguesit te Performances/Produktit</t>
  </si>
  <si>
    <r>
      <t>Emertimi i Treguesit te Performances</t>
    </r>
    <r>
      <rPr>
        <b/>
        <sz val="11"/>
        <color indexed="60"/>
        <rFont val="Calibri"/>
        <family val="2"/>
        <charset val="238"/>
      </rPr>
      <t>***</t>
    </r>
    <r>
      <rPr>
        <b/>
        <sz val="10"/>
        <color indexed="8"/>
        <rFont val="Calibri"/>
        <family val="2"/>
      </rPr>
      <t>/Produktit</t>
    </r>
    <r>
      <rPr>
        <b/>
        <sz val="12"/>
        <color indexed="60"/>
        <rFont val="Calibri"/>
        <family val="2"/>
        <charset val="238"/>
      </rPr>
      <t/>
    </r>
  </si>
  <si>
    <t>Niveli faktik i  vitit paraardhes</t>
  </si>
  <si>
    <t>Niveli i planifikuar ne vitin korent</t>
  </si>
  <si>
    <t>Niveli i rishikuar ne vitin korent</t>
  </si>
  <si>
    <t>% e Realizimit te Treguesit te Performances/Produktit</t>
  </si>
  <si>
    <t>Objektivi 1.1</t>
  </si>
  <si>
    <t>ANEKSI Numer.3 "Raporti permbledhes i realizimit te treguesve te performances/produkteve te programit"</t>
  </si>
  <si>
    <t>I</t>
  </si>
  <si>
    <t>II</t>
  </si>
  <si>
    <t>III</t>
  </si>
  <si>
    <t>IV</t>
  </si>
  <si>
    <t>Luhatjet ne Koston per Njesi</t>
  </si>
  <si>
    <t>Kodi</t>
  </si>
  <si>
    <t>Emertimi i Treguesit te Performances/Produktit</t>
  </si>
  <si>
    <t xml:space="preserve">Njësia matese </t>
  </si>
  <si>
    <r>
      <t xml:space="preserve">Sasia Faktike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</si>
  <si>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Shpenzimet 
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</si>
  <si>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Kosto per Njesi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</si>
  <si>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</si>
  <si>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</t>
    </r>
    <r>
      <rPr>
        <b/>
        <sz val="8"/>
        <rFont val="Arial"/>
        <family val="2"/>
      </rPr>
      <t>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</si>
  <si>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</si>
  <si>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</t>
    </r>
    <r>
      <rPr>
        <b/>
        <sz val="8"/>
        <color indexed="60"/>
        <rFont val="Arial"/>
        <family val="2"/>
        <charset val="238"/>
      </rPr>
      <t>te rishikuar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</si>
  <si>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te rishikuar </t>
    </r>
    <r>
      <rPr>
        <b/>
        <sz val="8"/>
        <rFont val="Arial"/>
        <family val="2"/>
      </rPr>
      <t>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</si>
  <si>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 te rishikuar</t>
    </r>
    <r>
      <rPr>
        <b/>
        <sz val="8"/>
        <rFont val="Arial"/>
        <family val="2"/>
      </rPr>
      <t xml:space="preserve"> te vitit korent)</t>
    </r>
  </si>
  <si>
    <t xml:space="preserve">V = IV - I
</t>
  </si>
  <si>
    <t xml:space="preserve">V = IV - II
</t>
  </si>
  <si>
    <t xml:space="preserve">V = IV - III
</t>
  </si>
  <si>
    <t>ok</t>
  </si>
  <si>
    <t xml:space="preserve"> </t>
  </si>
  <si>
    <t>96301AA</t>
  </si>
  <si>
    <t>..............</t>
  </si>
  <si>
    <t xml:space="preserve">Objektivi 1.2 </t>
  </si>
  <si>
    <t>Objektivi 1.3</t>
  </si>
  <si>
    <t xml:space="preserve"> ………..</t>
  </si>
  <si>
    <t>Projektet me financim te brendshëm (ne 000/leke)</t>
  </si>
  <si>
    <t>Plani i buxhetit viti ______</t>
  </si>
  <si>
    <t>Projektet me financim te huaj (ne 000/leke)</t>
  </si>
  <si>
    <t>Buxheti 2021</t>
  </si>
  <si>
    <t>Institucionet e Tjera Qeveritare</t>
  </si>
  <si>
    <t>Agjencia e Auditimit të Programeve të Asistencës Akredituar nga BE</t>
  </si>
  <si>
    <t>1150</t>
  </si>
  <si>
    <t>87</t>
  </si>
  <si>
    <t>Institucionet te Tjera Qeveritare</t>
  </si>
  <si>
    <t>Auditime te kryera</t>
  </si>
  <si>
    <t>numer</t>
  </si>
  <si>
    <t>98704AA</t>
  </si>
  <si>
    <t>18AN601</t>
  </si>
  <si>
    <t xml:space="preserve">       Emri</t>
  </si>
  <si>
    <t xml:space="preserve">       Firma</t>
  </si>
  <si>
    <t xml:space="preserve">       Data</t>
  </si>
  <si>
    <t>Blerje program auditimi</t>
  </si>
  <si>
    <t>Përputhshmëria e sistemit të menaxhimit dhe kontrollit me Marrëveshjen kuadër dhe çdo marrëveshje tjetër të lidhur ndërmjet Komisionit Evropian dhe Republikës së Shqipërisë në kuadër të Programit IPA.</t>
  </si>
  <si>
    <t>Program Auditimi</t>
  </si>
  <si>
    <t>Paisje kompjuterike te blera</t>
  </si>
  <si>
    <t>Paisje zyre te blera</t>
  </si>
  <si>
    <t>01150</t>
  </si>
  <si>
    <t xml:space="preserve">Ofrimin e kushteve cilesorë të punës për zhvillimin e aktivitetit auditues nepermjet permiresimit te infrastruktures akomuduese me paisje dhe orendi te nevojshme per arritjen e objektivave. </t>
  </si>
  <si>
    <t xml:space="preserve">  Përdorimi me efiktivitet i fondeve buxhetore të vëna në dispozicion dhe mirë administrimi i tyre, duke synuar përmbushjen e misionitdhe objektivave të Agjencisë.</t>
  </si>
  <si>
    <t>Krijmi i kushteve sa më optimale të punës për punonjësit, duke i siguruar të gjitha mjetet e nevojshme për realizimin e qëllimit dhe objektivave të Agjencisë  si dhe mirëmbajtjen dhe ruajtjen e aseteve.</t>
  </si>
  <si>
    <t xml:space="preserve">Kryerja e veprimtarisë audituese me qëllim verifikim e vërtetësisë, saktësisë së raporteve dhe pasqyrave financiare vjetore , si dhe llogarive vjetore që mbështesin këto pasqyra ne perputhje me ligjin  nr.90/2016 “Për organizimin dhe funksionimin e Agjencise se Auditimit te Programeve te Asistences akredituar nga Bashkimi Europian ne Republiken e Shqiperise", duke ushtruar përgjegjësitë e veta drejtpërdrejt dhe pa asnjë kufizim, duke ofruar siguri, lidhur me sistemet e drejtimit, kontrollit te brendshem, auditimit te brendshem,mbikqyrjes, kontabilitetit ne perputhje ne stardadet nderkombetare te auditimit, marreveshjet kuader, rregulloret e aplikueshme te BE dhe Strategjine e Audititmit te Agjencise.
</t>
  </si>
  <si>
    <t>Titullari i Institucionit.</t>
  </si>
  <si>
    <t xml:space="preserve"> Titullari i Institucionit.</t>
  </si>
  <si>
    <t>Titullari I Insitucionit</t>
  </si>
  <si>
    <t>Viti 2022</t>
  </si>
  <si>
    <t>Plan Fillestar Viti 2022</t>
  </si>
  <si>
    <t>Plan i Rishikuar Viti 2022</t>
  </si>
  <si>
    <t>i vitit paraardhes
Viti 2021</t>
  </si>
  <si>
    <t>Plan                   Viti 2022</t>
  </si>
  <si>
    <t>i
vitit paraardhes
Viti 2021</t>
  </si>
  <si>
    <t>Plani i buxhetit viti 2022</t>
  </si>
  <si>
    <t xml:space="preserve">12 mujor </t>
  </si>
  <si>
    <t>12 mujor</t>
  </si>
  <si>
    <t>Niveli faktik ne fund te 12 mujorit 2022</t>
  </si>
  <si>
    <r>
      <t xml:space="preserve">Sasia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12 Mujori</t>
    </r>
  </si>
  <si>
    <r>
      <t xml:space="preserve">Shpenzimet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12 Mujori</t>
    </r>
  </si>
  <si>
    <r>
      <t xml:space="preserve">Kosto per Njesi </t>
    </r>
    <r>
      <rPr>
        <b/>
        <sz val="8"/>
        <color indexed="60"/>
        <rFont val="Arial"/>
        <family val="2"/>
        <charset val="238"/>
      </rPr>
      <t>Faktike 12</t>
    </r>
    <r>
      <rPr>
        <b/>
        <sz val="8"/>
        <rFont val="Arial"/>
        <family val="2"/>
      </rPr>
      <t xml:space="preserve"> Mujori</t>
    </r>
  </si>
  <si>
    <t>REALIZIMI për periudhën e raportimit (12-mujore/vjetore)</t>
  </si>
  <si>
    <t>Produkti realizuar ne masen 100% sipas planit vjetor te punes.</t>
  </si>
  <si>
    <t>Arsyeja e mos realizimit  të produktit është hakerimi I sistemeve komjuterike te ndodhura.</t>
  </si>
  <si>
    <t>Periudha e Raportimit: 01.01.2022-31.12.2022</t>
  </si>
  <si>
    <t>Procedura per prokurimin e shpenzimeve kapitale nuk u realizua per shkak te hakerimit te sistemeve te ndodhura.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</si>
</sst>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#,##0.0"/>
    <numFmt numFmtId="168" formatCode="0.0%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  <numFmt numFmtId="189" formatCode="_-* #,##0_L_e_k_-;\-* #,##0_L_e_k_-;_-* &quot;-&quot;??_L_e_k_-;_-@_-"/>
  </numFmts>
  <fonts count="121">
    <font>
      <sz val="10"/>
      <name val="Arial"/>
      <charset val="238"/>
    </font>
    <font>
      <sz val="10"/>
      <name val="Arial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</font>
    <font>
      <sz val="9"/>
      <name val="Time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60"/>
      <name val="Arial"/>
      <family val="2"/>
      <charset val="238"/>
    </font>
    <font>
      <b/>
      <sz val="14"/>
      <color indexed="60"/>
      <name val="Calibri"/>
      <family val="2"/>
      <charset val="238"/>
    </font>
    <font>
      <b/>
      <sz val="12"/>
      <color indexed="60"/>
      <name val="Calibri"/>
      <family val="2"/>
    </font>
    <font>
      <b/>
      <sz val="11"/>
      <color indexed="60"/>
      <name val="Calibri"/>
      <family val="2"/>
      <charset val="238"/>
    </font>
    <font>
      <b/>
      <sz val="10"/>
      <color indexed="8"/>
      <name val="Calibri"/>
      <family val="2"/>
    </font>
    <font>
      <b/>
      <sz val="12"/>
      <color indexed="60"/>
      <name val="Calibri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10"/>
      <name val="Arial"/>
      <family val="2"/>
      <charset val="238"/>
    </font>
    <font>
      <b/>
      <sz val="10"/>
      <color indexed="60"/>
      <name val="Arial"/>
      <family val="2"/>
    </font>
    <font>
      <b/>
      <sz val="9"/>
      <color indexed="6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b/>
      <u/>
      <sz val="12"/>
      <color rgb="FFC00000"/>
      <name val="Arial"/>
      <family val="2"/>
    </font>
    <font>
      <u/>
      <sz val="12"/>
      <color rgb="FFC00000"/>
      <name val="Arial"/>
      <family val="2"/>
    </font>
    <font>
      <u/>
      <sz val="12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i/>
      <sz val="8"/>
      <color rgb="FFC00000"/>
      <name val="Arial"/>
      <family val="2"/>
    </font>
    <font>
      <sz val="8"/>
      <color rgb="FFC00000"/>
      <name val="Arial"/>
      <family val="2"/>
    </font>
    <font>
      <sz val="10"/>
      <color rgb="FFC00000"/>
      <name val="Arial"/>
      <family val="2"/>
    </font>
    <font>
      <b/>
      <u/>
      <sz val="12"/>
      <color rgb="FFC00000"/>
      <name val="Arial"/>
      <family val="2"/>
      <charset val="238"/>
    </font>
    <font>
      <b/>
      <sz val="9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C00000"/>
      <name val="Arial"/>
      <family val="2"/>
      <charset val="238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rgb="FFC00000"/>
      <name val="Calibri"/>
      <family val="2"/>
    </font>
    <font>
      <u/>
      <sz val="12"/>
      <color rgb="FFC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8"/>
      <color rgb="FF00B050"/>
      <name val="Arial"/>
      <family val="2"/>
    </font>
    <font>
      <b/>
      <sz val="8"/>
      <color rgb="FF00B050"/>
      <name val="Arial"/>
      <family val="2"/>
    </font>
    <font>
      <b/>
      <sz val="11"/>
      <color rgb="FFC00000"/>
      <name val="Arial"/>
      <family val="2"/>
      <charset val="238"/>
    </font>
    <font>
      <b/>
      <sz val="12"/>
      <name val="Calibri"/>
      <family val="2"/>
      <scheme val="minor"/>
    </font>
    <font>
      <b/>
      <sz val="9"/>
      <color rgb="FFC00000"/>
      <name val="Arial"/>
      <family val="2"/>
      <charset val="238"/>
    </font>
    <font>
      <b/>
      <sz val="12"/>
      <color rgb="FFC00000"/>
      <name val="Arial"/>
      <family val="2"/>
    </font>
    <font>
      <b/>
      <sz val="12"/>
      <color rgb="FFC00000"/>
      <name val="Calibri"/>
      <family val="2"/>
      <charset val="238"/>
      <scheme val="minor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9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1">
    <xf numFmtId="0" fontId="0" fillId="0" borderId="0"/>
    <xf numFmtId="0" fontId="14" fillId="0" borderId="0">
      <alignment vertical="top"/>
    </xf>
    <xf numFmtId="0" fontId="13" fillId="0" borderId="0"/>
    <xf numFmtId="0" fontId="13" fillId="0" borderId="0"/>
    <xf numFmtId="0" fontId="13" fillId="0" borderId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16" fillId="2" borderId="0" applyNumberFormat="0" applyBorder="0" applyAlignment="0" applyProtection="0"/>
    <xf numFmtId="0" fontId="73" fillId="33" borderId="0" applyNumberFormat="0" applyBorder="0" applyAlignment="0" applyProtection="0"/>
    <xf numFmtId="0" fontId="16" fillId="3" borderId="0" applyNumberFormat="0" applyBorder="0" applyAlignment="0" applyProtection="0"/>
    <xf numFmtId="0" fontId="73" fillId="34" borderId="0" applyNumberFormat="0" applyBorder="0" applyAlignment="0" applyProtection="0"/>
    <xf numFmtId="0" fontId="16" fillId="4" borderId="0" applyNumberFormat="0" applyBorder="0" applyAlignment="0" applyProtection="0"/>
    <xf numFmtId="0" fontId="73" fillId="35" borderId="0" applyNumberFormat="0" applyBorder="0" applyAlignment="0" applyProtection="0"/>
    <xf numFmtId="0" fontId="16" fillId="5" borderId="0" applyNumberFormat="0" applyBorder="0" applyAlignment="0" applyProtection="0"/>
    <xf numFmtId="0" fontId="73" fillId="36" borderId="0" applyNumberFormat="0" applyBorder="0" applyAlignment="0" applyProtection="0"/>
    <xf numFmtId="0" fontId="16" fillId="6" borderId="0" applyNumberFormat="0" applyBorder="0" applyAlignment="0" applyProtection="0"/>
    <xf numFmtId="0" fontId="73" fillId="37" borderId="0" applyNumberFormat="0" applyBorder="0" applyAlignment="0" applyProtection="0"/>
    <xf numFmtId="0" fontId="16" fillId="7" borderId="0" applyNumberFormat="0" applyBorder="0" applyAlignment="0" applyProtection="0"/>
    <xf numFmtId="0" fontId="73" fillId="38" borderId="0" applyNumberFormat="0" applyBorder="0" applyAlignment="0" applyProtection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" fillId="8" borderId="0" applyNumberFormat="0" applyBorder="0" applyAlignment="0" applyProtection="0"/>
    <xf numFmtId="0" fontId="73" fillId="39" borderId="0" applyNumberFormat="0" applyBorder="0" applyAlignment="0" applyProtection="0"/>
    <xf numFmtId="0" fontId="16" fillId="9" borderId="0" applyNumberFormat="0" applyBorder="0" applyAlignment="0" applyProtection="0"/>
    <xf numFmtId="0" fontId="73" fillId="40" borderId="0" applyNumberFormat="0" applyBorder="0" applyAlignment="0" applyProtection="0"/>
    <xf numFmtId="0" fontId="16" fillId="10" borderId="0" applyNumberFormat="0" applyBorder="0" applyAlignment="0" applyProtection="0"/>
    <xf numFmtId="0" fontId="73" fillId="41" borderId="0" applyNumberFormat="0" applyBorder="0" applyAlignment="0" applyProtection="0"/>
    <xf numFmtId="0" fontId="16" fillId="5" borderId="0" applyNumberFormat="0" applyBorder="0" applyAlignment="0" applyProtection="0"/>
    <xf numFmtId="0" fontId="73" fillId="42" borderId="0" applyNumberFormat="0" applyBorder="0" applyAlignment="0" applyProtection="0"/>
    <xf numFmtId="0" fontId="16" fillId="8" borderId="0" applyNumberFormat="0" applyBorder="0" applyAlignment="0" applyProtection="0"/>
    <xf numFmtId="0" fontId="73" fillId="43" borderId="0" applyNumberFormat="0" applyBorder="0" applyAlignment="0" applyProtection="0"/>
    <xf numFmtId="0" fontId="16" fillId="11" borderId="0" applyNumberFormat="0" applyBorder="0" applyAlignment="0" applyProtection="0"/>
    <xf numFmtId="0" fontId="73" fillId="44" borderId="0" applyNumberFormat="0" applyBorder="0" applyAlignment="0" applyProtection="0"/>
    <xf numFmtId="175" fontId="15" fillId="0" borderId="0" applyFont="0" applyFill="0" applyBorder="0" applyAlignment="0" applyProtection="0"/>
    <xf numFmtId="0" fontId="17" fillId="12" borderId="0" applyNumberFormat="0" applyBorder="0" applyAlignment="0" applyProtection="0"/>
    <xf numFmtId="0" fontId="74" fillId="45" borderId="0" applyNumberFormat="0" applyBorder="0" applyAlignment="0" applyProtection="0"/>
    <xf numFmtId="0" fontId="17" fillId="9" borderId="0" applyNumberFormat="0" applyBorder="0" applyAlignment="0" applyProtection="0"/>
    <xf numFmtId="0" fontId="74" fillId="46" borderId="0" applyNumberFormat="0" applyBorder="0" applyAlignment="0" applyProtection="0"/>
    <xf numFmtId="0" fontId="17" fillId="10" borderId="0" applyNumberFormat="0" applyBorder="0" applyAlignment="0" applyProtection="0"/>
    <xf numFmtId="0" fontId="74" fillId="47" borderId="0" applyNumberFormat="0" applyBorder="0" applyAlignment="0" applyProtection="0"/>
    <xf numFmtId="0" fontId="17" fillId="13" borderId="0" applyNumberFormat="0" applyBorder="0" applyAlignment="0" applyProtection="0"/>
    <xf numFmtId="0" fontId="74" fillId="48" borderId="0" applyNumberFormat="0" applyBorder="0" applyAlignment="0" applyProtection="0"/>
    <xf numFmtId="0" fontId="17" fillId="14" borderId="0" applyNumberFormat="0" applyBorder="0" applyAlignment="0" applyProtection="0"/>
    <xf numFmtId="0" fontId="74" fillId="49" borderId="0" applyNumberFormat="0" applyBorder="0" applyAlignment="0" applyProtection="0"/>
    <xf numFmtId="0" fontId="17" fillId="15" borderId="0" applyNumberFormat="0" applyBorder="0" applyAlignment="0" applyProtection="0"/>
    <xf numFmtId="0" fontId="74" fillId="50" borderId="0" applyNumberFormat="0" applyBorder="0" applyAlignment="0" applyProtection="0"/>
    <xf numFmtId="0" fontId="17" fillId="16" borderId="0" applyNumberFormat="0" applyBorder="0" applyAlignment="0" applyProtection="0"/>
    <xf numFmtId="0" fontId="74" fillId="51" borderId="0" applyNumberFormat="0" applyBorder="0" applyAlignment="0" applyProtection="0"/>
    <xf numFmtId="0" fontId="17" fillId="17" borderId="0" applyNumberFormat="0" applyBorder="0" applyAlignment="0" applyProtection="0"/>
    <xf numFmtId="0" fontId="74" fillId="52" borderId="0" applyNumberFormat="0" applyBorder="0" applyAlignment="0" applyProtection="0"/>
    <xf numFmtId="0" fontId="17" fillId="18" borderId="0" applyNumberFormat="0" applyBorder="0" applyAlignment="0" applyProtection="0"/>
    <xf numFmtId="0" fontId="74" fillId="53" borderId="0" applyNumberFormat="0" applyBorder="0" applyAlignment="0" applyProtection="0"/>
    <xf numFmtId="0" fontId="17" fillId="13" borderId="0" applyNumberFormat="0" applyBorder="0" applyAlignment="0" applyProtection="0"/>
    <xf numFmtId="0" fontId="74" fillId="54" borderId="0" applyNumberFormat="0" applyBorder="0" applyAlignment="0" applyProtection="0"/>
    <xf numFmtId="0" fontId="17" fillId="14" borderId="0" applyNumberFormat="0" applyBorder="0" applyAlignment="0" applyProtection="0"/>
    <xf numFmtId="0" fontId="74" fillId="55" borderId="0" applyNumberFormat="0" applyBorder="0" applyAlignment="0" applyProtection="0"/>
    <xf numFmtId="0" fontId="17" fillId="19" borderId="0" applyNumberFormat="0" applyBorder="0" applyAlignment="0" applyProtection="0"/>
    <xf numFmtId="0" fontId="74" fillId="56" borderId="0" applyNumberFormat="0" applyBorder="0" applyAlignment="0" applyProtection="0"/>
    <xf numFmtId="0" fontId="18" fillId="3" borderId="0" applyNumberFormat="0" applyBorder="0" applyAlignment="0" applyProtection="0"/>
    <xf numFmtId="0" fontId="75" fillId="57" borderId="0" applyNumberFormat="0" applyBorder="0" applyAlignment="0" applyProtection="0"/>
    <xf numFmtId="3" fontId="3" fillId="20" borderId="1" applyNumberFormat="0"/>
    <xf numFmtId="0" fontId="19" fillId="21" borderId="2" applyNumberFormat="0" applyAlignment="0" applyProtection="0"/>
    <xf numFmtId="0" fontId="76" fillId="58" borderId="85" applyNumberFormat="0" applyAlignment="0" applyProtection="0"/>
    <xf numFmtId="0" fontId="20" fillId="0" borderId="3" applyNumberFormat="0" applyFont="0" applyFill="0" applyAlignment="0" applyProtection="0"/>
    <xf numFmtId="0" fontId="21" fillId="22" borderId="4" applyNumberFormat="0" applyAlignment="0" applyProtection="0"/>
    <xf numFmtId="0" fontId="77" fillId="59" borderId="86" applyNumberFormat="0" applyAlignment="0" applyProtection="0"/>
    <xf numFmtId="166" fontId="1" fillId="0" borderId="0" applyFont="0" applyFill="0" applyBorder="0" applyAlignment="0" applyProtection="0"/>
    <xf numFmtId="0" fontId="22" fillId="0" borderId="0"/>
    <xf numFmtId="43" fontId="73" fillId="0" borderId="0" applyFont="0" applyFill="0" applyBorder="0" applyAlignment="0" applyProtection="0"/>
    <xf numFmtId="170" fontId="23" fillId="0" borderId="0">
      <alignment horizontal="right" vertical="top"/>
    </xf>
    <xf numFmtId="0" fontId="22" fillId="0" borderId="0"/>
    <xf numFmtId="0" fontId="22" fillId="0" borderId="0"/>
    <xf numFmtId="0" fontId="20" fillId="0" borderId="0" applyFont="0" applyFill="0" applyBorder="0" applyAlignment="0" applyProtection="0"/>
    <xf numFmtId="0" fontId="3" fillId="23" borderId="0" applyNumberFormat="0" applyBorder="0" applyProtection="0"/>
    <xf numFmtId="176" fontId="3" fillId="0" borderId="0" applyFont="0" applyFill="0" applyBorder="0" applyAlignment="0" applyProtection="0"/>
    <xf numFmtId="168" fontId="8" fillId="24" borderId="5" applyNumberFormat="0" applyFont="0" applyBorder="0" applyAlignment="0" applyProtection="0">
      <alignment horizontal="right"/>
    </xf>
    <xf numFmtId="0" fontId="2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5" fillId="4" borderId="0" applyNumberFormat="0" applyBorder="0" applyAlignment="0" applyProtection="0"/>
    <xf numFmtId="0" fontId="79" fillId="60" borderId="0" applyNumberFormat="0" applyBorder="0" applyAlignment="0" applyProtection="0"/>
    <xf numFmtId="38" fontId="10" fillId="23" borderId="0" applyNumberFormat="0" applyBorder="0" applyAlignment="0" applyProtection="0"/>
    <xf numFmtId="0" fontId="26" fillId="0" borderId="6" applyNumberFormat="0" applyFill="0" applyAlignment="0" applyProtection="0"/>
    <xf numFmtId="0" fontId="80" fillId="0" borderId="87" applyNumberFormat="0" applyFill="0" applyAlignment="0" applyProtection="0"/>
    <xf numFmtId="0" fontId="27" fillId="0" borderId="7" applyNumberFormat="0" applyFill="0" applyAlignment="0" applyProtection="0"/>
    <xf numFmtId="0" fontId="81" fillId="0" borderId="88" applyNumberFormat="0" applyFill="0" applyAlignment="0" applyProtection="0"/>
    <xf numFmtId="0" fontId="28" fillId="0" borderId="8" applyNumberFormat="0" applyFill="0" applyAlignment="0" applyProtection="0"/>
    <xf numFmtId="0" fontId="82" fillId="0" borderId="89" applyNumberFormat="0" applyFill="0" applyAlignment="0" applyProtection="0"/>
    <xf numFmtId="0" fontId="2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" fillId="25" borderId="1" applyNumberFormat="0" applyBorder="0" applyProtection="0"/>
    <xf numFmtId="167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30" fillId="7" borderId="2" applyNumberFormat="0" applyAlignment="0" applyProtection="0"/>
    <xf numFmtId="10" fontId="10" fillId="26" borderId="9" applyNumberFormat="0" applyBorder="0" applyAlignment="0" applyProtection="0"/>
    <xf numFmtId="0" fontId="83" fillId="61" borderId="85" applyNumberFormat="0" applyAlignment="0" applyProtection="0"/>
    <xf numFmtId="3" fontId="3" fillId="27" borderId="0" applyNumberFormat="0" applyBorder="0"/>
    <xf numFmtId="167" fontId="31" fillId="0" borderId="0"/>
    <xf numFmtId="0" fontId="32" fillId="0" borderId="10" applyNumberFormat="0" applyFill="0" applyAlignment="0" applyProtection="0"/>
    <xf numFmtId="0" fontId="84" fillId="0" borderId="90" applyNumberFormat="0" applyFill="0" applyAlignment="0" applyProtection="0"/>
    <xf numFmtId="184" fontId="20" fillId="0" borderId="0" applyFont="0" applyFill="0" applyBorder="0" applyAlignment="0" applyProtection="0"/>
    <xf numFmtId="164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3" fillId="28" borderId="1" applyNumberFormat="0"/>
    <xf numFmtId="3" fontId="3" fillId="29" borderId="1" applyNumberFormat="0" applyFont="0" applyAlignment="0"/>
    <xf numFmtId="187" fontId="33" fillId="0" borderId="0" applyFont="0" applyFill="0" applyBorder="0" applyAlignment="0" applyProtection="0"/>
    <xf numFmtId="188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4" fillId="30" borderId="0" applyNumberFormat="0" applyBorder="0" applyAlignment="0" applyProtection="0"/>
    <xf numFmtId="0" fontId="85" fillId="62" borderId="0" applyNumberFormat="0" applyBorder="0" applyAlignment="0" applyProtection="0"/>
    <xf numFmtId="0" fontId="35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86" fillId="0" borderId="0"/>
    <xf numFmtId="0" fontId="73" fillId="0" borderId="0"/>
    <xf numFmtId="177" fontId="37" fillId="0" borderId="0" applyFill="0" applyBorder="0" applyAlignment="0" applyProtection="0">
      <alignment horizontal="right"/>
    </xf>
    <xf numFmtId="0" fontId="1" fillId="31" borderId="1" applyNumberFormat="0" applyFont="0" applyAlignment="0" applyProtection="0"/>
    <xf numFmtId="0" fontId="73" fillId="63" borderId="91" applyNumberFormat="0" applyFont="0" applyAlignment="0" applyProtection="0"/>
    <xf numFmtId="0" fontId="38" fillId="21" borderId="11" applyNumberFormat="0" applyAlignment="0" applyProtection="0"/>
    <xf numFmtId="0" fontId="87" fillId="58" borderId="92" applyNumberFormat="0" applyAlignment="0" applyProtection="0"/>
    <xf numFmtId="40" fontId="39" fillId="26" borderId="0">
      <alignment horizontal="right"/>
    </xf>
    <xf numFmtId="9" fontId="1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" fontId="20" fillId="0" borderId="0" applyFont="0" applyFill="0" applyBorder="0" applyAlignment="0" applyProtection="0"/>
    <xf numFmtId="185" fontId="37" fillId="0" borderId="0" applyFill="0" applyBorder="0" applyAlignment="0">
      <alignment horizontal="centerContinuous"/>
    </xf>
    <xf numFmtId="3" fontId="3" fillId="32" borderId="1" applyNumberFormat="0"/>
    <xf numFmtId="0" fontId="15" fillId="0" borderId="0"/>
    <xf numFmtId="0" fontId="40" fillId="0" borderId="0"/>
    <xf numFmtId="0" fontId="14" fillId="0" borderId="0">
      <alignment vertical="top"/>
    </xf>
    <xf numFmtId="0" fontId="3" fillId="0" borderId="0" applyNumberFormat="0"/>
    <xf numFmtId="0" fontId="41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89" fillId="0" borderId="93" applyNumberFormat="0" applyFill="0" applyAlignment="0" applyProtection="0"/>
    <xf numFmtId="0" fontId="4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>
      <alignment horizontal="left" vertical="top"/>
    </xf>
    <xf numFmtId="0" fontId="44" fillId="0" borderId="0" applyNumberFormat="0" applyFont="0" applyFill="0" applyBorder="0" applyAlignment="0" applyProtection="0">
      <alignment horizontal="left" vertical="top"/>
    </xf>
    <xf numFmtId="0" fontId="44" fillId="0" borderId="0" applyNumberFormat="0" applyFont="0" applyFill="0" applyBorder="0" applyAlignment="0" applyProtection="0">
      <alignment horizontal="left" vertical="top"/>
    </xf>
    <xf numFmtId="0" fontId="37" fillId="0" borderId="0"/>
    <xf numFmtId="0" fontId="46" fillId="0" borderId="0">
      <alignment horizontal="left" wrapText="1"/>
    </xf>
    <xf numFmtId="0" fontId="47" fillId="0" borderId="13" applyNumberFormat="0" applyFont="0" applyFill="0" applyBorder="0" applyAlignment="0" applyProtection="0">
      <alignment horizontal="center" wrapText="1"/>
    </xf>
    <xf numFmtId="181" fontId="15" fillId="0" borderId="0" applyNumberFormat="0" applyFont="0" applyFill="0" applyBorder="0" applyAlignment="0" applyProtection="0">
      <alignment horizontal="right"/>
    </xf>
    <xf numFmtId="0" fontId="47" fillId="0" borderId="0" applyNumberFormat="0" applyFont="0" applyFill="0" applyBorder="0" applyAlignment="0" applyProtection="0">
      <alignment horizontal="left" indent="1"/>
    </xf>
    <xf numFmtId="182" fontId="47" fillId="0" borderId="0" applyNumberFormat="0" applyFont="0" applyFill="0" applyBorder="0" applyAlignment="0" applyProtection="0"/>
    <xf numFmtId="0" fontId="37" fillId="0" borderId="13" applyNumberFormat="0" applyFont="0" applyFill="0" applyAlignment="0" applyProtection="0">
      <alignment horizontal="center"/>
    </xf>
    <xf numFmtId="0" fontId="37" fillId="0" borderId="0" applyNumberFormat="0" applyFont="0" applyFill="0" applyBorder="0" applyAlignment="0" applyProtection="0">
      <alignment horizontal="left" wrapText="1" indent="1"/>
    </xf>
    <xf numFmtId="0" fontId="47" fillId="0" borderId="0" applyNumberFormat="0" applyFont="0" applyFill="0" applyBorder="0" applyAlignment="0" applyProtection="0">
      <alignment horizontal="left" indent="1"/>
    </xf>
    <xf numFmtId="0" fontId="37" fillId="0" borderId="0" applyNumberFormat="0" applyFont="0" applyFill="0" applyBorder="0" applyAlignment="0" applyProtection="0">
      <alignment horizontal="left" wrapText="1" indent="2"/>
    </xf>
    <xf numFmtId="183" fontId="37" fillId="0" borderId="0">
      <alignment horizontal="right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9" fontId="50" fillId="0" borderId="0">
      <alignment horizontal="right"/>
    </xf>
    <xf numFmtId="0" fontId="51" fillId="0" borderId="0" applyProtection="0"/>
    <xf numFmtId="186" fontId="51" fillId="0" borderId="0" applyProtection="0"/>
    <xf numFmtId="0" fontId="52" fillId="0" borderId="0" applyProtection="0"/>
    <xf numFmtId="0" fontId="53" fillId="0" borderId="0" applyProtection="0"/>
    <xf numFmtId="0" fontId="51" fillId="0" borderId="14" applyProtection="0"/>
    <xf numFmtId="0" fontId="51" fillId="0" borderId="0"/>
    <xf numFmtId="10" fontId="51" fillId="0" borderId="0" applyProtection="0"/>
    <xf numFmtId="0" fontId="51" fillId="0" borderId="0"/>
    <xf numFmtId="2" fontId="51" fillId="0" borderId="0" applyProtection="0"/>
    <xf numFmtId="4" fontId="51" fillId="0" borderId="0" applyProtection="0"/>
  </cellStyleXfs>
  <cellXfs count="371">
    <xf numFmtId="0" fontId="0" fillId="0" borderId="0" xfId="0"/>
    <xf numFmtId="0" fontId="2" fillId="0" borderId="0" xfId="0" applyFont="1"/>
    <xf numFmtId="0" fontId="10" fillId="0" borderId="0" xfId="0" applyFont="1"/>
    <xf numFmtId="167" fontId="5" fillId="0" borderId="0" xfId="0" applyNumberFormat="1" applyFont="1" applyAlignment="1">
      <alignment wrapText="1"/>
    </xf>
    <xf numFmtId="0" fontId="5" fillId="0" borderId="15" xfId="0" applyFont="1" applyBorder="1"/>
    <xf numFmtId="0" fontId="10" fillId="0" borderId="16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91" fillId="0" borderId="0" xfId="0" applyFont="1" applyAlignment="1">
      <alignment horizontal="center"/>
    </xf>
    <xf numFmtId="0" fontId="10" fillId="0" borderId="17" xfId="0" applyFont="1" applyBorder="1"/>
    <xf numFmtId="0" fontId="10" fillId="0" borderId="18" xfId="0" applyFont="1" applyBorder="1"/>
    <xf numFmtId="0" fontId="5" fillId="0" borderId="19" xfId="0" applyFont="1" applyBorder="1"/>
    <xf numFmtId="0" fontId="6" fillId="0" borderId="0" xfId="0" applyFont="1" applyAlignment="1">
      <alignment horizontal="left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9" fontId="92" fillId="0" borderId="23" xfId="0" applyNumberFormat="1" applyFont="1" applyBorder="1" applyAlignment="1">
      <alignment horizontal="center" vertical="center"/>
    </xf>
    <xf numFmtId="49" fontId="92" fillId="0" borderId="24" xfId="0" applyNumberFormat="1" applyFont="1" applyBorder="1" applyAlignment="1">
      <alignment horizontal="center" vertical="center"/>
    </xf>
    <xf numFmtId="0" fontId="93" fillId="0" borderId="0" xfId="0" applyFont="1"/>
    <xf numFmtId="0" fontId="94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7" fontId="5" fillId="0" borderId="9" xfId="0" applyNumberFormat="1" applyFont="1" applyBorder="1" applyAlignment="1">
      <alignment horizontal="center"/>
    </xf>
    <xf numFmtId="167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1" fillId="64" borderId="15" xfId="0" applyFont="1" applyFill="1" applyBorder="1" applyAlignment="1">
      <alignment horizontal="center"/>
    </xf>
    <xf numFmtId="167" fontId="11" fillId="64" borderId="9" xfId="0" applyNumberFormat="1" applyFont="1" applyFill="1" applyBorder="1" applyAlignment="1">
      <alignment horizontal="center"/>
    </xf>
    <xf numFmtId="167" fontId="55" fillId="64" borderId="28" xfId="0" applyNumberFormat="1" applyFont="1" applyFill="1" applyBorder="1" applyAlignment="1">
      <alignment horizontal="center"/>
    </xf>
    <xf numFmtId="0" fontId="95" fillId="0" borderId="0" xfId="0" applyFont="1" applyAlignment="1">
      <alignment horizontal="center"/>
    </xf>
    <xf numFmtId="0" fontId="96" fillId="0" borderId="0" xfId="0" applyFont="1" applyAlignment="1">
      <alignment horizontal="center"/>
    </xf>
    <xf numFmtId="0" fontId="55" fillId="0" borderId="29" xfId="0" applyFont="1" applyBorder="1" applyAlignment="1">
      <alignment horizontal="center"/>
    </xf>
    <xf numFmtId="49" fontId="97" fillId="0" borderId="24" xfId="0" applyNumberFormat="1" applyFont="1" applyBorder="1" applyAlignment="1">
      <alignment horizontal="center" vertical="center"/>
    </xf>
    <xf numFmtId="167" fontId="54" fillId="64" borderId="28" xfId="0" applyNumberFormat="1" applyFont="1" applyFill="1" applyBorder="1" applyAlignment="1">
      <alignment horizontal="center"/>
    </xf>
    <xf numFmtId="167" fontId="54" fillId="0" borderId="28" xfId="0" applyNumberFormat="1" applyFont="1" applyBorder="1" applyAlignment="1">
      <alignment horizontal="center"/>
    </xf>
    <xf numFmtId="167" fontId="54" fillId="0" borderId="0" xfId="0" applyNumberFormat="1" applyFont="1" applyAlignment="1">
      <alignment horizontal="center"/>
    </xf>
    <xf numFmtId="0" fontId="56" fillId="0" borderId="0" xfId="0" applyFont="1" applyAlignment="1">
      <alignment horizontal="center"/>
    </xf>
    <xf numFmtId="0" fontId="11" fillId="64" borderId="16" xfId="0" applyFont="1" applyFill="1" applyBorder="1" applyAlignment="1">
      <alignment horizontal="center" wrapText="1"/>
    </xf>
    <xf numFmtId="167" fontId="10" fillId="65" borderId="9" xfId="0" applyNumberFormat="1" applyFont="1" applyFill="1" applyBorder="1" applyAlignment="1">
      <alignment horizontal="center"/>
    </xf>
    <xf numFmtId="167" fontId="11" fillId="65" borderId="9" xfId="0" applyNumberFormat="1" applyFont="1" applyFill="1" applyBorder="1" applyAlignment="1">
      <alignment horizontal="center"/>
    </xf>
    <xf numFmtId="167" fontId="5" fillId="65" borderId="9" xfId="0" applyNumberFormat="1" applyFont="1" applyFill="1" applyBorder="1" applyAlignment="1">
      <alignment horizontal="center"/>
    </xf>
    <xf numFmtId="49" fontId="55" fillId="65" borderId="28" xfId="0" applyNumberFormat="1" applyFont="1" applyFill="1" applyBorder="1" applyAlignment="1">
      <alignment horizontal="center"/>
    </xf>
    <xf numFmtId="0" fontId="98" fillId="64" borderId="15" xfId="0" applyFont="1" applyFill="1" applyBorder="1" applyAlignment="1">
      <alignment horizontal="center"/>
    </xf>
    <xf numFmtId="0" fontId="92" fillId="66" borderId="16" xfId="0" applyFont="1" applyFill="1" applyBorder="1" applyAlignment="1">
      <alignment horizontal="center"/>
    </xf>
    <xf numFmtId="167" fontId="92" fillId="66" borderId="9" xfId="0" applyNumberFormat="1" applyFont="1" applyFill="1" applyBorder="1" applyAlignment="1">
      <alignment horizontal="center"/>
    </xf>
    <xf numFmtId="167" fontId="92" fillId="66" borderId="28" xfId="0" applyNumberFormat="1" applyFont="1" applyFill="1" applyBorder="1" applyAlignment="1">
      <alignment horizontal="center"/>
    </xf>
    <xf numFmtId="0" fontId="99" fillId="0" borderId="0" xfId="0" applyFont="1"/>
    <xf numFmtId="0" fontId="100" fillId="0" borderId="0" xfId="0" applyFont="1"/>
    <xf numFmtId="167" fontId="92" fillId="67" borderId="30" xfId="0" applyNumberFormat="1" applyFont="1" applyFill="1" applyBorder="1" applyAlignment="1">
      <alignment horizontal="center"/>
    </xf>
    <xf numFmtId="0" fontId="98" fillId="64" borderId="16" xfId="0" applyFont="1" applyFill="1" applyBorder="1" applyAlignment="1">
      <alignment horizontal="center"/>
    </xf>
    <xf numFmtId="167" fontId="98" fillId="64" borderId="9" xfId="0" applyNumberFormat="1" applyFont="1" applyFill="1" applyBorder="1" applyAlignment="1">
      <alignment horizontal="center"/>
    </xf>
    <xf numFmtId="167" fontId="92" fillId="64" borderId="28" xfId="0" applyNumberFormat="1" applyFont="1" applyFill="1" applyBorder="1" applyAlignment="1">
      <alignment horizontal="center"/>
    </xf>
    <xf numFmtId="0" fontId="10" fillId="0" borderId="31" xfId="0" applyFont="1" applyBorder="1" applyAlignment="1">
      <alignment horizontal="center"/>
    </xf>
    <xf numFmtId="167" fontId="99" fillId="64" borderId="32" xfId="0" applyNumberFormat="1" applyFont="1" applyFill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93" fillId="0" borderId="0" xfId="0" applyFont="1" applyAlignment="1">
      <alignment horizontal="left"/>
    </xf>
    <xf numFmtId="0" fontId="5" fillId="0" borderId="20" xfId="122" applyFont="1" applyBorder="1" applyAlignment="1">
      <alignment horizontal="center" vertical="center" wrapText="1"/>
    </xf>
    <xf numFmtId="0" fontId="4" fillId="0" borderId="0" xfId="122" applyFont="1" applyAlignment="1">
      <alignment vertical="center" wrapText="1"/>
    </xf>
    <xf numFmtId="0" fontId="3" fillId="0" borderId="0" xfId="122" applyAlignment="1">
      <alignment vertical="center" wrapText="1"/>
    </xf>
    <xf numFmtId="0" fontId="12" fillId="0" borderId="0" xfId="122" applyFont="1" applyAlignment="1">
      <alignment horizontal="center" vertical="center" wrapText="1"/>
    </xf>
    <xf numFmtId="0" fontId="4" fillId="0" borderId="0" xfId="122" applyFont="1" applyAlignment="1">
      <alignment vertical="center"/>
    </xf>
    <xf numFmtId="0" fontId="3" fillId="0" borderId="0" xfId="122" applyAlignment="1">
      <alignment vertical="center"/>
    </xf>
    <xf numFmtId="0" fontId="91" fillId="0" borderId="0" xfId="122" applyFont="1" applyAlignment="1">
      <alignment vertical="center"/>
    </xf>
    <xf numFmtId="0" fontId="100" fillId="0" borderId="0" xfId="122" applyFont="1" applyAlignment="1">
      <alignment vertical="center"/>
    </xf>
    <xf numFmtId="0" fontId="94" fillId="0" borderId="0" xfId="122" applyFont="1" applyAlignment="1">
      <alignment vertical="center"/>
    </xf>
    <xf numFmtId="0" fontId="2" fillId="0" borderId="0" xfId="122" applyFont="1" applyAlignment="1">
      <alignment vertical="center" wrapText="1"/>
    </xf>
    <xf numFmtId="0" fontId="5" fillId="0" borderId="34" xfId="122" applyFont="1" applyBorder="1" applyAlignment="1">
      <alignment horizontal="center" vertical="center" wrapText="1"/>
    </xf>
    <xf numFmtId="0" fontId="5" fillId="0" borderId="33" xfId="122" applyFont="1" applyBorder="1" applyAlignment="1">
      <alignment horizontal="center" vertical="center" wrapText="1"/>
    </xf>
    <xf numFmtId="0" fontId="5" fillId="0" borderId="35" xfId="0" applyFont="1" applyBorder="1" applyAlignment="1">
      <alignment vertical="center" wrapText="1"/>
    </xf>
    <xf numFmtId="167" fontId="92" fillId="67" borderId="36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35" xfId="0" applyFont="1" applyBorder="1"/>
    <xf numFmtId="0" fontId="6" fillId="0" borderId="13" xfId="0" applyFont="1" applyBorder="1"/>
    <xf numFmtId="0" fontId="6" fillId="0" borderId="37" xfId="0" applyFont="1" applyBorder="1"/>
    <xf numFmtId="167" fontId="0" fillId="0" borderId="0" xfId="0" applyNumberFormat="1"/>
    <xf numFmtId="0" fontId="101" fillId="0" borderId="0" xfId="0" applyFont="1" applyAlignment="1">
      <alignment horizontal="left"/>
    </xf>
    <xf numFmtId="0" fontId="101" fillId="0" borderId="0" xfId="0" applyFont="1"/>
    <xf numFmtId="0" fontId="95" fillId="0" borderId="0" xfId="0" applyFont="1"/>
    <xf numFmtId="0" fontId="102" fillId="0" borderId="0" xfId="0" applyFont="1" applyAlignment="1">
      <alignment horizontal="left"/>
    </xf>
    <xf numFmtId="0" fontId="103" fillId="0" borderId="0" xfId="0" applyFont="1" applyAlignment="1">
      <alignment horizontal="center"/>
    </xf>
    <xf numFmtId="0" fontId="96" fillId="0" borderId="0" xfId="0" applyFont="1"/>
    <xf numFmtId="0" fontId="103" fillId="0" borderId="38" xfId="0" applyFont="1" applyBorder="1" applyAlignment="1">
      <alignment horizontal="center" vertical="center" wrapText="1"/>
    </xf>
    <xf numFmtId="0" fontId="104" fillId="0" borderId="39" xfId="0" applyFont="1" applyBorder="1" applyAlignment="1">
      <alignment horizontal="center" vertical="center" wrapText="1"/>
    </xf>
    <xf numFmtId="0" fontId="105" fillId="0" borderId="40" xfId="0" applyFont="1" applyBorder="1" applyAlignment="1">
      <alignment horizontal="center" vertical="center" wrapText="1"/>
    </xf>
    <xf numFmtId="0" fontId="106" fillId="0" borderId="15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89" fillId="0" borderId="41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37" xfId="0" applyFont="1" applyBorder="1" applyAlignment="1">
      <alignment horizontal="center" vertical="center" wrapText="1"/>
    </xf>
    <xf numFmtId="0" fontId="105" fillId="65" borderId="42" xfId="0" applyFont="1" applyFill="1" applyBorder="1" applyAlignment="1">
      <alignment horizontal="center" vertical="center" wrapText="1"/>
    </xf>
    <xf numFmtId="0" fontId="89" fillId="0" borderId="9" xfId="0" applyFont="1" applyBorder="1" applyAlignment="1">
      <alignment horizontal="center" vertical="center" wrapText="1"/>
    </xf>
    <xf numFmtId="0" fontId="107" fillId="0" borderId="9" xfId="0" applyFont="1" applyBorder="1" applyAlignment="1">
      <alignment horizontal="center" vertical="center" wrapText="1"/>
    </xf>
    <xf numFmtId="0" fontId="107" fillId="0" borderId="16" xfId="0" applyFont="1" applyBorder="1" applyAlignment="1">
      <alignment horizontal="center" vertical="center" wrapText="1"/>
    </xf>
    <xf numFmtId="0" fontId="105" fillId="0" borderId="43" xfId="0" applyFont="1" applyBorder="1" applyAlignment="1">
      <alignment horizontal="center" vertical="center" wrapText="1"/>
    </xf>
    <xf numFmtId="0" fontId="108" fillId="0" borderId="15" xfId="0" applyFont="1" applyBorder="1" applyAlignment="1">
      <alignment horizontal="center" vertical="center" wrapText="1"/>
    </xf>
    <xf numFmtId="0" fontId="89" fillId="65" borderId="9" xfId="0" applyFont="1" applyFill="1" applyBorder="1" applyAlignment="1">
      <alignment horizontal="center" vertical="center" wrapText="1"/>
    </xf>
    <xf numFmtId="9" fontId="96" fillId="65" borderId="44" xfId="0" applyNumberFormat="1" applyFont="1" applyFill="1" applyBorder="1" applyAlignment="1">
      <alignment horizontal="center" vertical="center" wrapText="1"/>
    </xf>
    <xf numFmtId="0" fontId="109" fillId="0" borderId="0" xfId="0" applyFont="1"/>
    <xf numFmtId="0" fontId="110" fillId="0" borderId="0" xfId="0" applyFont="1"/>
    <xf numFmtId="0" fontId="64" fillId="0" borderId="15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/>
    </xf>
    <xf numFmtId="0" fontId="5" fillId="65" borderId="9" xfId="0" applyFont="1" applyFill="1" applyBorder="1" applyAlignment="1">
      <alignment horizontal="center" vertical="center"/>
    </xf>
    <xf numFmtId="0" fontId="63" fillId="0" borderId="0" xfId="0" applyFont="1"/>
    <xf numFmtId="0" fontId="111" fillId="0" borderId="0" xfId="0" applyFont="1"/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4" fillId="0" borderId="5" xfId="0" applyFont="1" applyBorder="1" applyAlignment="1">
      <alignment horizontal="left"/>
    </xf>
    <xf numFmtId="0" fontId="64" fillId="0" borderId="0" xfId="0" applyFont="1" applyAlignment="1">
      <alignment horizontal="left"/>
    </xf>
    <xf numFmtId="0" fontId="105" fillId="0" borderId="32" xfId="0" applyFont="1" applyBorder="1" applyAlignment="1">
      <alignment horizontal="center"/>
    </xf>
    <xf numFmtId="0" fontId="105" fillId="0" borderId="45" xfId="0" applyFont="1" applyBorder="1" applyAlignment="1">
      <alignment horizontal="center"/>
    </xf>
    <xf numFmtId="0" fontId="107" fillId="65" borderId="9" xfId="0" applyFont="1" applyFill="1" applyBorder="1" applyAlignment="1">
      <alignment horizontal="center" vertical="center" wrapText="1"/>
    </xf>
    <xf numFmtId="0" fontId="112" fillId="65" borderId="9" xfId="0" applyFont="1" applyFill="1" applyBorder="1" applyAlignment="1">
      <alignment horizontal="center" vertical="center" wrapText="1"/>
    </xf>
    <xf numFmtId="0" fontId="0" fillId="65" borderId="9" xfId="0" applyFill="1" applyBorder="1" applyAlignment="1">
      <alignment horizontal="center" vertical="center" wrapText="1"/>
    </xf>
    <xf numFmtId="49" fontId="5" fillId="65" borderId="9" xfId="0" applyNumberFormat="1" applyFont="1" applyFill="1" applyBorder="1" applyAlignment="1">
      <alignment horizontal="center" vertical="center"/>
    </xf>
    <xf numFmtId="0" fontId="107" fillId="0" borderId="15" xfId="0" applyFont="1" applyBorder="1" applyAlignment="1">
      <alignment horizontal="center" vertical="center" wrapText="1"/>
    </xf>
    <xf numFmtId="0" fontId="107" fillId="0" borderId="28" xfId="0" applyFont="1" applyBorder="1" applyAlignment="1">
      <alignment horizontal="center" vertical="center" wrapText="1"/>
    </xf>
    <xf numFmtId="0" fontId="107" fillId="0" borderId="46" xfId="0" applyFont="1" applyBorder="1" applyAlignment="1">
      <alignment horizontal="center" vertical="center" wrapText="1"/>
    </xf>
    <xf numFmtId="167" fontId="11" fillId="68" borderId="0" xfId="0" applyNumberFormat="1" applyFont="1" applyFill="1" applyAlignment="1">
      <alignment horizontal="center"/>
    </xf>
    <xf numFmtId="0" fontId="3" fillId="0" borderId="0" xfId="0" applyFont="1"/>
    <xf numFmtId="0" fontId="3" fillId="65" borderId="47" xfId="122" applyFill="1" applyBorder="1" applyAlignment="1">
      <alignment vertical="center" wrapText="1"/>
    </xf>
    <xf numFmtId="0" fontId="3" fillId="65" borderId="9" xfId="122" applyFill="1" applyBorder="1" applyAlignment="1">
      <alignment vertical="center" wrapText="1"/>
    </xf>
    <xf numFmtId="0" fontId="6" fillId="65" borderId="16" xfId="0" applyFont="1" applyFill="1" applyBorder="1"/>
    <xf numFmtId="0" fontId="6" fillId="65" borderId="48" xfId="0" applyFont="1" applyFill="1" applyBorder="1"/>
    <xf numFmtId="0" fontId="6" fillId="65" borderId="46" xfId="0" applyFont="1" applyFill="1" applyBorder="1"/>
    <xf numFmtId="167" fontId="5" fillId="0" borderId="45" xfId="0" applyNumberFormat="1" applyFont="1" applyBorder="1" applyAlignment="1">
      <alignment horizontal="center" vertical="top" wrapText="1"/>
    </xf>
    <xf numFmtId="0" fontId="10" fillId="0" borderId="49" xfId="0" applyFont="1" applyBorder="1" applyAlignment="1">
      <alignment horizontal="center"/>
    </xf>
    <xf numFmtId="0" fontId="6" fillId="65" borderId="9" xfId="0" applyFont="1" applyFill="1" applyBorder="1" applyAlignment="1">
      <alignment horizontal="left" wrapText="1"/>
    </xf>
    <xf numFmtId="0" fontId="64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6" fillId="0" borderId="0" xfId="0" applyFont="1" applyAlignment="1">
      <alignment vertical="center" wrapText="1"/>
    </xf>
    <xf numFmtId="0" fontId="89" fillId="0" borderId="9" xfId="0" applyFont="1" applyBorder="1" applyAlignment="1">
      <alignment vertical="center" wrapText="1"/>
    </xf>
    <xf numFmtId="0" fontId="89" fillId="0" borderId="16" xfId="0" applyFont="1" applyBorder="1" applyAlignment="1">
      <alignment horizontal="center" vertical="center" wrapText="1"/>
    </xf>
    <xf numFmtId="0" fontId="89" fillId="0" borderId="15" xfId="0" applyFont="1" applyBorder="1" applyAlignment="1">
      <alignment horizontal="center" vertical="center" wrapText="1"/>
    </xf>
    <xf numFmtId="0" fontId="112" fillId="0" borderId="9" xfId="0" applyFont="1" applyBorder="1" applyAlignment="1">
      <alignment horizontal="center" vertical="center" wrapText="1"/>
    </xf>
    <xf numFmtId="0" fontId="112" fillId="0" borderId="16" xfId="0" applyFont="1" applyBorder="1" applyAlignment="1">
      <alignment horizontal="center" vertical="center" wrapText="1"/>
    </xf>
    <xf numFmtId="0" fontId="112" fillId="0" borderId="28" xfId="0" applyFont="1" applyBorder="1" applyAlignment="1">
      <alignment horizontal="center" vertical="center" wrapText="1"/>
    </xf>
    <xf numFmtId="9" fontId="0" fillId="0" borderId="46" xfId="131" applyFont="1" applyFill="1" applyBorder="1" applyAlignment="1">
      <alignment horizontal="center" vertical="center" wrapText="1"/>
    </xf>
    <xf numFmtId="0" fontId="89" fillId="0" borderId="20" xfId="0" applyFont="1" applyBorder="1" applyAlignment="1">
      <alignment horizontal="center" vertical="center" wrapText="1"/>
    </xf>
    <xf numFmtId="0" fontId="89" fillId="65" borderId="16" xfId="0" applyFont="1" applyFill="1" applyBorder="1" applyAlignment="1">
      <alignment horizontal="center" vertical="center" wrapText="1"/>
    </xf>
    <xf numFmtId="0" fontId="112" fillId="65" borderId="16" xfId="0" applyFont="1" applyFill="1" applyBorder="1" applyAlignment="1">
      <alignment horizontal="center" vertical="center" wrapText="1"/>
    </xf>
    <xf numFmtId="9" fontId="65" fillId="64" borderId="46" xfId="131" applyFont="1" applyFill="1" applyBorder="1" applyAlignment="1">
      <alignment horizontal="center" vertical="center" wrapText="1"/>
    </xf>
    <xf numFmtId="0" fontId="89" fillId="65" borderId="15" xfId="0" applyFont="1" applyFill="1" applyBorder="1" applyAlignment="1">
      <alignment horizontal="center" vertical="center" wrapText="1"/>
    </xf>
    <xf numFmtId="0" fontId="112" fillId="65" borderId="1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6" fillId="0" borderId="50" xfId="0" applyFont="1" applyBorder="1" applyAlignment="1">
      <alignment horizontal="center" vertical="center" wrapText="1"/>
    </xf>
    <xf numFmtId="0" fontId="0" fillId="65" borderId="16" xfId="0" applyFill="1" applyBorder="1" applyAlignment="1">
      <alignment horizontal="center" vertical="center" wrapText="1"/>
    </xf>
    <xf numFmtId="0" fontId="0" fillId="65" borderId="28" xfId="0" applyFill="1" applyBorder="1" applyAlignment="1">
      <alignment horizontal="center" vertical="center" wrapText="1"/>
    </xf>
    <xf numFmtId="0" fontId="108" fillId="0" borderId="51" xfId="0" applyFont="1" applyBorder="1" applyAlignment="1">
      <alignment horizontal="center" vertical="center" wrapText="1"/>
    </xf>
    <xf numFmtId="0" fontId="89" fillId="65" borderId="30" xfId="0" applyFont="1" applyFill="1" applyBorder="1" applyAlignment="1">
      <alignment horizontal="center" vertical="center" wrapText="1"/>
    </xf>
    <xf numFmtId="0" fontId="89" fillId="0" borderId="30" xfId="0" applyFont="1" applyBorder="1" applyAlignment="1">
      <alignment horizontal="center" vertical="center" wrapText="1"/>
    </xf>
    <xf numFmtId="0" fontId="89" fillId="0" borderId="52" xfId="0" applyFont="1" applyBorder="1" applyAlignment="1">
      <alignment horizontal="center" vertical="center" wrapText="1"/>
    </xf>
    <xf numFmtId="0" fontId="89" fillId="0" borderId="51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9" fontId="0" fillId="0" borderId="53" xfId="131" applyFont="1" applyFill="1" applyBorder="1" applyAlignment="1">
      <alignment horizontal="center" vertical="center" wrapText="1"/>
    </xf>
    <xf numFmtId="9" fontId="96" fillId="65" borderId="54" xfId="0" applyNumberFormat="1" applyFont="1" applyFill="1" applyBorder="1" applyAlignment="1">
      <alignment horizontal="center" vertical="center" wrapText="1"/>
    </xf>
    <xf numFmtId="0" fontId="93" fillId="0" borderId="0" xfId="122" applyFont="1" applyAlignment="1">
      <alignment vertical="center"/>
    </xf>
    <xf numFmtId="0" fontId="94" fillId="0" borderId="0" xfId="122" applyFont="1" applyAlignment="1">
      <alignment horizontal="left" vertical="center"/>
    </xf>
    <xf numFmtId="0" fontId="3" fillId="65" borderId="55" xfId="122" applyFill="1" applyBorder="1" applyAlignment="1">
      <alignment vertical="center" wrapText="1"/>
    </xf>
    <xf numFmtId="0" fontId="3" fillId="65" borderId="56" xfId="122" applyFill="1" applyBorder="1" applyAlignment="1">
      <alignment vertical="center" wrapText="1"/>
    </xf>
    <xf numFmtId="0" fontId="3" fillId="65" borderId="15" xfId="122" applyFill="1" applyBorder="1" applyAlignment="1">
      <alignment vertical="center" wrapText="1"/>
    </xf>
    <xf numFmtId="0" fontId="3" fillId="65" borderId="28" xfId="122" applyFill="1" applyBorder="1" applyAlignment="1">
      <alignment vertical="center" wrapText="1"/>
    </xf>
    <xf numFmtId="0" fontId="3" fillId="65" borderId="51" xfId="122" applyFill="1" applyBorder="1" applyAlignment="1">
      <alignment vertical="center" wrapText="1"/>
    </xf>
    <xf numFmtId="0" fontId="3" fillId="65" borderId="30" xfId="122" applyFill="1" applyBorder="1" applyAlignment="1">
      <alignment vertical="center" wrapText="1"/>
    </xf>
    <xf numFmtId="0" fontId="3" fillId="65" borderId="36" xfId="122" applyFill="1" applyBorder="1" applyAlignment="1">
      <alignment vertical="center" wrapText="1"/>
    </xf>
    <xf numFmtId="0" fontId="113" fillId="65" borderId="47" xfId="122" applyFont="1" applyFill="1" applyBorder="1" applyAlignment="1">
      <alignment horizontal="left" vertical="center" wrapText="1"/>
    </xf>
    <xf numFmtId="167" fontId="6" fillId="65" borderId="9" xfId="0" applyNumberFormat="1" applyFont="1" applyFill="1" applyBorder="1" applyAlignment="1">
      <alignment horizontal="center"/>
    </xf>
    <xf numFmtId="167" fontId="6" fillId="65" borderId="23" xfId="0" applyNumberFormat="1" applyFont="1" applyFill="1" applyBorder="1" applyAlignment="1">
      <alignment horizontal="left" vertical="top" wrapText="1"/>
    </xf>
    <xf numFmtId="167" fontId="5" fillId="64" borderId="45" xfId="0" applyNumberFormat="1" applyFont="1" applyFill="1" applyBorder="1" applyAlignment="1">
      <alignment horizontal="center" vertical="center" wrapText="1"/>
    </xf>
    <xf numFmtId="167" fontId="5" fillId="64" borderId="49" xfId="0" applyNumberFormat="1" applyFont="1" applyFill="1" applyBorder="1" applyAlignment="1">
      <alignment horizontal="center" vertical="center" wrapText="1"/>
    </xf>
    <xf numFmtId="167" fontId="10" fillId="64" borderId="24" xfId="0" applyNumberFormat="1" applyFont="1" applyFill="1" applyBorder="1" applyAlignment="1">
      <alignment horizontal="center" vertical="center"/>
    </xf>
    <xf numFmtId="3" fontId="114" fillId="65" borderId="23" xfId="0" applyNumberFormat="1" applyFont="1" applyFill="1" applyBorder="1" applyAlignment="1">
      <alignment horizontal="center" vertical="center"/>
    </xf>
    <xf numFmtId="167" fontId="114" fillId="65" borderId="23" xfId="0" applyNumberFormat="1" applyFont="1" applyFill="1" applyBorder="1" applyAlignment="1">
      <alignment horizontal="center" vertical="center"/>
    </xf>
    <xf numFmtId="167" fontId="115" fillId="65" borderId="9" xfId="0" applyNumberFormat="1" applyFont="1" applyFill="1" applyBorder="1" applyAlignment="1">
      <alignment horizontal="center"/>
    </xf>
    <xf numFmtId="0" fontId="3" fillId="65" borderId="38" xfId="122" applyFill="1" applyBorder="1" applyAlignment="1">
      <alignment vertical="center" wrapText="1"/>
    </xf>
    <xf numFmtId="0" fontId="3" fillId="65" borderId="39" xfId="122" applyFill="1" applyBorder="1" applyAlignment="1">
      <alignment vertical="center" wrapText="1"/>
    </xf>
    <xf numFmtId="10" fontId="3" fillId="65" borderId="39" xfId="122" applyNumberFormat="1" applyFill="1" applyBorder="1" applyAlignment="1">
      <alignment vertical="center" wrapText="1"/>
    </xf>
    <xf numFmtId="10" fontId="3" fillId="65" borderId="30" xfId="122" applyNumberFormat="1" applyFill="1" applyBorder="1" applyAlignment="1">
      <alignment vertical="center" wrapText="1"/>
    </xf>
    <xf numFmtId="0" fontId="63" fillId="0" borderId="9" xfId="0" applyFont="1" applyBorder="1" applyAlignment="1">
      <alignment horizontal="center"/>
    </xf>
    <xf numFmtId="0" fontId="70" fillId="0" borderId="9" xfId="0" applyFont="1" applyBorder="1" applyAlignment="1">
      <alignment horizontal="center"/>
    </xf>
    <xf numFmtId="0" fontId="70" fillId="65" borderId="9" xfId="0" applyFont="1" applyFill="1" applyBorder="1" applyAlignment="1">
      <alignment horizontal="center"/>
    </xf>
    <xf numFmtId="0" fontId="89" fillId="65" borderId="35" xfId="0" applyFont="1" applyFill="1" applyBorder="1" applyAlignment="1">
      <alignment horizontal="center" vertical="center" wrapText="1"/>
    </xf>
    <xf numFmtId="0" fontId="89" fillId="65" borderId="46" xfId="0" applyFont="1" applyFill="1" applyBorder="1" applyAlignment="1">
      <alignment horizontal="center" vertical="center" wrapText="1"/>
    </xf>
    <xf numFmtId="0" fontId="89" fillId="65" borderId="28" xfId="0" applyFont="1" applyFill="1" applyBorder="1" applyAlignment="1">
      <alignment horizontal="center" vertical="center" wrapText="1"/>
    </xf>
    <xf numFmtId="0" fontId="89" fillId="65" borderId="9" xfId="0" applyFont="1" applyFill="1" applyBorder="1" applyAlignment="1">
      <alignment horizontal="center" vertical="top" wrapText="1"/>
    </xf>
    <xf numFmtId="0" fontId="116" fillId="65" borderId="42" xfId="0" applyFont="1" applyFill="1" applyBorder="1" applyAlignment="1">
      <alignment horizontal="center" vertical="top" wrapText="1"/>
    </xf>
    <xf numFmtId="0" fontId="108" fillId="0" borderId="57" xfId="0" applyFont="1" applyBorder="1" applyAlignment="1">
      <alignment horizontal="center" vertical="center" wrapText="1"/>
    </xf>
    <xf numFmtId="0" fontId="89" fillId="0" borderId="47" xfId="0" applyFont="1" applyBorder="1" applyAlignment="1">
      <alignment horizontal="center" vertical="center" wrapText="1"/>
    </xf>
    <xf numFmtId="0" fontId="89" fillId="0" borderId="58" xfId="0" applyFont="1" applyBorder="1" applyAlignment="1">
      <alignment horizontal="center" vertical="center" wrapText="1"/>
    </xf>
    <xf numFmtId="166" fontId="112" fillId="65" borderId="16" xfId="66" applyFont="1" applyFill="1" applyBorder="1" applyAlignment="1">
      <alignment horizontal="center" vertical="center" wrapText="1"/>
    </xf>
    <xf numFmtId="166" fontId="112" fillId="65" borderId="28" xfId="66" applyFont="1" applyFill="1" applyBorder="1" applyAlignment="1">
      <alignment horizontal="center" vertical="center" wrapText="1"/>
    </xf>
    <xf numFmtId="166" fontId="112" fillId="65" borderId="9" xfId="66" applyFont="1" applyFill="1" applyBorder="1" applyAlignment="1">
      <alignment horizontal="center" vertical="center" wrapText="1"/>
    </xf>
    <xf numFmtId="166" fontId="3" fillId="65" borderId="39" xfId="66" applyFont="1" applyFill="1" applyBorder="1" applyAlignment="1">
      <alignment vertical="center" wrapText="1"/>
    </xf>
    <xf numFmtId="0" fontId="117" fillId="65" borderId="39" xfId="0" quotePrefix="1" applyFont="1" applyFill="1" applyBorder="1" applyAlignment="1">
      <alignment horizontal="center" vertical="center" wrapText="1"/>
    </xf>
    <xf numFmtId="0" fontId="3" fillId="65" borderId="59" xfId="122" applyFill="1" applyBorder="1" applyAlignment="1">
      <alignment vertical="top" wrapText="1"/>
    </xf>
    <xf numFmtId="9" fontId="67" fillId="65" borderId="44" xfId="0" applyNumberFormat="1" applyFont="1" applyFill="1" applyBorder="1" applyAlignment="1">
      <alignment horizontal="center" vertical="center" wrapText="1"/>
    </xf>
    <xf numFmtId="9" fontId="118" fillId="65" borderId="44" xfId="0" applyNumberFormat="1" applyFont="1" applyFill="1" applyBorder="1" applyAlignment="1">
      <alignment horizontal="center" vertical="center" wrapText="1"/>
    </xf>
    <xf numFmtId="9" fontId="118" fillId="65" borderId="44" xfId="0" applyNumberFormat="1" applyFont="1" applyFill="1" applyBorder="1" applyAlignment="1">
      <alignment horizontal="center" vertical="top" wrapText="1"/>
    </xf>
    <xf numFmtId="9" fontId="68" fillId="65" borderId="44" xfId="0" applyNumberFormat="1" applyFont="1" applyFill="1" applyBorder="1" applyAlignment="1">
      <alignment horizontal="center" vertical="center" wrapText="1"/>
    </xf>
    <xf numFmtId="166" fontId="0" fillId="0" borderId="0" xfId="66" applyFont="1"/>
    <xf numFmtId="3" fontId="4" fillId="65" borderId="47" xfId="0" applyNumberFormat="1" applyFont="1" applyFill="1" applyBorder="1" applyAlignment="1">
      <alignment horizontal="center" vertical="center"/>
    </xf>
    <xf numFmtId="3" fontId="4" fillId="65" borderId="9" xfId="0" applyNumberFormat="1" applyFont="1" applyFill="1" applyBorder="1" applyAlignment="1">
      <alignment horizontal="center" vertical="center"/>
    </xf>
    <xf numFmtId="167" fontId="92" fillId="0" borderId="5" xfId="0" applyNumberFormat="1" applyFont="1" applyBorder="1" applyAlignment="1">
      <alignment horizontal="center"/>
    </xf>
    <xf numFmtId="0" fontId="3" fillId="65" borderId="16" xfId="0" applyFont="1" applyFill="1" applyBorder="1" applyAlignment="1">
      <alignment horizontal="center"/>
    </xf>
    <xf numFmtId="0" fontId="3" fillId="65" borderId="46" xfId="0" applyFont="1" applyFill="1" applyBorder="1" applyAlignment="1">
      <alignment horizontal="center"/>
    </xf>
    <xf numFmtId="0" fontId="89" fillId="0" borderId="0" xfId="0" applyFont="1" applyAlignment="1">
      <alignment horizontal="center" vertical="center" wrapText="1"/>
    </xf>
    <xf numFmtId="0" fontId="89" fillId="0" borderId="0" xfId="0" applyFont="1" applyAlignment="1">
      <alignment horizontal="left" vertical="center" wrapText="1"/>
    </xf>
    <xf numFmtId="0" fontId="113" fillId="0" borderId="0" xfId="122" applyFont="1" applyAlignment="1">
      <alignment horizontal="left" vertical="top" wrapText="1"/>
    </xf>
    <xf numFmtId="166" fontId="3" fillId="0" borderId="0" xfId="66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89" fontId="3" fillId="0" borderId="0" xfId="66" applyNumberFormat="1" applyFont="1" applyFill="1" applyBorder="1" applyAlignment="1">
      <alignment horizontal="center" vertical="center"/>
    </xf>
    <xf numFmtId="0" fontId="89" fillId="65" borderId="55" xfId="0" applyFont="1" applyFill="1" applyBorder="1" applyAlignment="1">
      <alignment horizontal="center" vertical="center" wrapText="1"/>
    </xf>
    <xf numFmtId="0" fontId="89" fillId="65" borderId="51" xfId="0" applyFont="1" applyFill="1" applyBorder="1" applyAlignment="1">
      <alignment horizontal="center" vertical="center" wrapText="1"/>
    </xf>
    <xf numFmtId="0" fontId="89" fillId="65" borderId="36" xfId="0" applyFont="1" applyFill="1" applyBorder="1" applyAlignment="1">
      <alignment horizontal="left" vertical="center" wrapText="1"/>
    </xf>
    <xf numFmtId="166" fontId="3" fillId="65" borderId="30" xfId="66" applyFont="1" applyFill="1" applyBorder="1" applyAlignment="1">
      <alignment horizontal="center" vertical="center"/>
    </xf>
    <xf numFmtId="3" fontId="3" fillId="65" borderId="30" xfId="0" applyNumberFormat="1" applyFont="1" applyFill="1" applyBorder="1" applyAlignment="1">
      <alignment horizontal="center" vertical="center"/>
    </xf>
    <xf numFmtId="3" fontId="3" fillId="65" borderId="33" xfId="0" applyNumberFormat="1" applyFont="1" applyFill="1" applyBorder="1" applyAlignment="1">
      <alignment horizontal="center" vertical="center"/>
    </xf>
    <xf numFmtId="3" fontId="3" fillId="65" borderId="36" xfId="0" applyNumberFormat="1" applyFont="1" applyFill="1" applyBorder="1" applyAlignment="1">
      <alignment horizontal="center" vertical="center"/>
    </xf>
    <xf numFmtId="0" fontId="113" fillId="65" borderId="41" xfId="122" applyFont="1" applyFill="1" applyBorder="1" applyAlignment="1">
      <alignment horizontal="left" vertical="top" wrapText="1"/>
    </xf>
    <xf numFmtId="0" fontId="113" fillId="65" borderId="60" xfId="122" applyFont="1" applyFill="1" applyBorder="1" applyAlignment="1">
      <alignment horizontal="left" vertical="top" wrapText="1"/>
    </xf>
    <xf numFmtId="3" fontId="3" fillId="65" borderId="38" xfId="0" applyNumberFormat="1" applyFont="1" applyFill="1" applyBorder="1" applyAlignment="1">
      <alignment horizontal="center" vertical="center"/>
    </xf>
    <xf numFmtId="3" fontId="3" fillId="65" borderId="39" xfId="0" applyNumberFormat="1" applyFont="1" applyFill="1" applyBorder="1" applyAlignment="1">
      <alignment horizontal="center" vertical="center"/>
    </xf>
    <xf numFmtId="3" fontId="3" fillId="65" borderId="59" xfId="0" applyNumberFormat="1" applyFont="1" applyFill="1" applyBorder="1" applyAlignment="1">
      <alignment horizontal="center" vertical="center"/>
    </xf>
    <xf numFmtId="166" fontId="3" fillId="65" borderId="51" xfId="66" applyFont="1" applyFill="1" applyBorder="1" applyAlignment="1">
      <alignment horizontal="center" vertical="center"/>
    </xf>
    <xf numFmtId="166" fontId="3" fillId="65" borderId="36" xfId="66" applyFont="1" applyFill="1" applyBorder="1" applyAlignment="1">
      <alignment horizontal="center" vertical="center"/>
    </xf>
    <xf numFmtId="166" fontId="3" fillId="65" borderId="59" xfId="66" applyFont="1" applyFill="1" applyBorder="1" applyAlignment="1">
      <alignment horizontal="center" vertical="center"/>
    </xf>
    <xf numFmtId="3" fontId="3" fillId="65" borderId="51" xfId="0" applyNumberFormat="1" applyFont="1" applyFill="1" applyBorder="1" applyAlignment="1">
      <alignment horizontal="center" vertical="center"/>
    </xf>
    <xf numFmtId="189" fontId="3" fillId="65" borderId="36" xfId="66" applyNumberFormat="1" applyFont="1" applyFill="1" applyBorder="1" applyAlignment="1">
      <alignment horizontal="center" vertical="center"/>
    </xf>
    <xf numFmtId="3" fontId="3" fillId="69" borderId="38" xfId="0" applyNumberFormat="1" applyFont="1" applyFill="1" applyBorder="1" applyAlignment="1">
      <alignment horizontal="center" vertical="center"/>
    </xf>
    <xf numFmtId="3" fontId="3" fillId="69" borderId="59" xfId="0" applyNumberFormat="1" applyFont="1" applyFill="1" applyBorder="1" applyAlignment="1">
      <alignment horizontal="center" vertical="center"/>
    </xf>
    <xf numFmtId="3" fontId="3" fillId="65" borderId="61" xfId="0" applyNumberFormat="1" applyFont="1" applyFill="1" applyBorder="1" applyAlignment="1">
      <alignment horizontal="center" vertical="center"/>
    </xf>
    <xf numFmtId="3" fontId="3" fillId="65" borderId="54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3" fillId="65" borderId="48" xfId="0" applyFont="1" applyFill="1" applyBorder="1" applyAlignment="1">
      <alignment horizontal="center"/>
    </xf>
    <xf numFmtId="4" fontId="3" fillId="69" borderId="39" xfId="0" applyNumberFormat="1" applyFont="1" applyFill="1" applyBorder="1" applyAlignment="1">
      <alignment horizontal="center" vertical="center"/>
    </xf>
    <xf numFmtId="166" fontId="3" fillId="65" borderId="39" xfId="66" applyFont="1" applyFill="1" applyBorder="1" applyAlignment="1">
      <alignment horizontal="center" vertical="center"/>
    </xf>
    <xf numFmtId="0" fontId="54" fillId="65" borderId="57" xfId="0" applyFont="1" applyFill="1" applyBorder="1" applyAlignment="1">
      <alignment horizontal="center" wrapText="1"/>
    </xf>
    <xf numFmtId="167" fontId="99" fillId="64" borderId="58" xfId="0" applyNumberFormat="1" applyFont="1" applyFill="1" applyBorder="1" applyAlignment="1">
      <alignment horizontal="center"/>
    </xf>
    <xf numFmtId="0" fontId="71" fillId="65" borderId="9" xfId="0" applyFont="1" applyFill="1" applyBorder="1" applyAlignment="1">
      <alignment horizontal="center"/>
    </xf>
    <xf numFmtId="0" fontId="63" fillId="65" borderId="16" xfId="0" applyFont="1" applyFill="1" applyBorder="1" applyAlignment="1">
      <alignment horizontal="center" vertical="center"/>
    </xf>
    <xf numFmtId="0" fontId="63" fillId="65" borderId="16" xfId="0" applyFont="1" applyFill="1" applyBorder="1" applyAlignment="1">
      <alignment horizontal="center" vertical="center" wrapText="1"/>
    </xf>
    <xf numFmtId="0" fontId="6" fillId="65" borderId="16" xfId="0" applyFont="1" applyFill="1" applyBorder="1" applyAlignment="1">
      <alignment horizontal="center"/>
    </xf>
    <xf numFmtId="0" fontId="6" fillId="65" borderId="46" xfId="0" applyFont="1" applyFill="1" applyBorder="1" applyAlignment="1">
      <alignment horizontal="center"/>
    </xf>
    <xf numFmtId="0" fontId="63" fillId="65" borderId="16" xfId="0" applyFont="1" applyFill="1" applyBorder="1" applyAlignment="1">
      <alignment horizontal="center"/>
    </xf>
    <xf numFmtId="0" fontId="63" fillId="65" borderId="46" xfId="0" applyFont="1" applyFill="1" applyBorder="1" applyAlignment="1">
      <alignment horizontal="center"/>
    </xf>
    <xf numFmtId="0" fontId="64" fillId="0" borderId="22" xfId="0" applyFont="1" applyBorder="1" applyAlignment="1">
      <alignment horizontal="center" vertical="center" wrapText="1"/>
    </xf>
    <xf numFmtId="0" fontId="64" fillId="0" borderId="62" xfId="0" applyFont="1" applyBorder="1" applyAlignment="1">
      <alignment horizontal="center" vertical="center" wrapText="1"/>
    </xf>
    <xf numFmtId="0" fontId="64" fillId="0" borderId="5" xfId="0" applyFont="1" applyBorder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64" fillId="0" borderId="41" xfId="0" applyFont="1" applyBorder="1" applyAlignment="1">
      <alignment horizontal="center" vertical="center" wrapText="1"/>
    </xf>
    <xf numFmtId="0" fontId="64" fillId="0" borderId="13" xfId="0" applyFont="1" applyBorder="1" applyAlignment="1">
      <alignment horizontal="center" vertical="center" wrapText="1"/>
    </xf>
    <xf numFmtId="0" fontId="91" fillId="0" borderId="16" xfId="0" applyFont="1" applyBorder="1" applyAlignment="1">
      <alignment horizontal="center"/>
    </xf>
    <xf numFmtId="0" fontId="91" fillId="0" borderId="48" xfId="0" applyFont="1" applyBorder="1" applyAlignment="1">
      <alignment horizontal="center"/>
    </xf>
    <xf numFmtId="0" fontId="91" fillId="0" borderId="44" xfId="0" applyFont="1" applyBorder="1" applyAlignment="1">
      <alignment horizontal="center"/>
    </xf>
    <xf numFmtId="0" fontId="92" fillId="0" borderId="63" xfId="0" applyFont="1" applyBorder="1" applyAlignment="1">
      <alignment horizontal="center"/>
    </xf>
    <xf numFmtId="0" fontId="92" fillId="0" borderId="64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65" xfId="0" applyFont="1" applyBorder="1" applyAlignment="1">
      <alignment horizontal="center"/>
    </xf>
    <xf numFmtId="0" fontId="5" fillId="0" borderId="66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65" borderId="16" xfId="0" applyFont="1" applyFill="1" applyBorder="1" applyAlignment="1">
      <alignment horizontal="center"/>
    </xf>
    <xf numFmtId="0" fontId="5" fillId="65" borderId="44" xfId="0" applyFont="1" applyFill="1" applyBorder="1" applyAlignment="1">
      <alignment horizont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/>
    </xf>
    <xf numFmtId="0" fontId="3" fillId="65" borderId="16" xfId="0" applyFont="1" applyFill="1" applyBorder="1" applyAlignment="1">
      <alignment horizontal="center"/>
    </xf>
    <xf numFmtId="0" fontId="3" fillId="65" borderId="46" xfId="0" applyFont="1" applyFill="1" applyBorder="1" applyAlignment="1">
      <alignment horizontal="center"/>
    </xf>
    <xf numFmtId="0" fontId="3" fillId="65" borderId="57" xfId="0" applyFont="1" applyFill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54" fillId="0" borderId="66" xfId="0" applyFont="1" applyBorder="1" applyAlignment="1">
      <alignment horizontal="center" vertical="center"/>
    </xf>
    <xf numFmtId="0" fontId="54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92" fillId="67" borderId="71" xfId="0" applyFont="1" applyFill="1" applyBorder="1" applyAlignment="1">
      <alignment horizontal="center" vertical="center" wrapText="1"/>
    </xf>
    <xf numFmtId="0" fontId="92" fillId="67" borderId="53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70" fillId="65" borderId="16" xfId="0" applyFont="1" applyFill="1" applyBorder="1" applyAlignment="1">
      <alignment horizontal="center"/>
    </xf>
    <xf numFmtId="0" fontId="70" fillId="65" borderId="46" xfId="0" applyFont="1" applyFill="1" applyBorder="1" applyAlignment="1">
      <alignment horizontal="center"/>
    </xf>
    <xf numFmtId="0" fontId="116" fillId="0" borderId="77" xfId="0" applyFont="1" applyBorder="1" applyAlignment="1">
      <alignment horizontal="center"/>
    </xf>
    <xf numFmtId="0" fontId="105" fillId="0" borderId="78" xfId="0" applyFont="1" applyBorder="1" applyAlignment="1">
      <alignment horizontal="center" wrapText="1"/>
    </xf>
    <xf numFmtId="0" fontId="105" fillId="0" borderId="65" xfId="0" applyFont="1" applyBorder="1" applyAlignment="1">
      <alignment horizontal="center" wrapText="1"/>
    </xf>
    <xf numFmtId="0" fontId="105" fillId="0" borderId="64" xfId="0" applyFont="1" applyBorder="1" applyAlignment="1">
      <alignment horizont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119" fillId="64" borderId="29" xfId="0" applyFont="1" applyFill="1" applyBorder="1" applyAlignment="1">
      <alignment horizontal="center" vertical="center" wrapText="1"/>
    </xf>
    <xf numFmtId="0" fontId="119" fillId="64" borderId="54" xfId="0" applyFont="1" applyFill="1" applyBorder="1" applyAlignment="1">
      <alignment horizontal="center" vertical="center" wrapText="1"/>
    </xf>
    <xf numFmtId="0" fontId="119" fillId="64" borderId="74" xfId="0" applyFont="1" applyFill="1" applyBorder="1" applyAlignment="1">
      <alignment horizontal="center" vertical="center" wrapText="1"/>
    </xf>
    <xf numFmtId="0" fontId="119" fillId="64" borderId="75" xfId="0" applyFont="1" applyFill="1" applyBorder="1" applyAlignment="1">
      <alignment horizontal="center" vertical="center" wrapText="1"/>
    </xf>
    <xf numFmtId="0" fontId="5" fillId="69" borderId="74" xfId="0" applyFont="1" applyFill="1" applyBorder="1" applyAlignment="1">
      <alignment horizontal="center" vertical="center" wrapText="1"/>
    </xf>
    <xf numFmtId="0" fontId="5" fillId="69" borderId="75" xfId="0" applyFont="1" applyFill="1" applyBorder="1" applyAlignment="1">
      <alignment horizontal="center" vertical="center" wrapText="1"/>
    </xf>
    <xf numFmtId="0" fontId="119" fillId="64" borderId="76" xfId="0" applyFont="1" applyFill="1" applyBorder="1" applyAlignment="1">
      <alignment horizontal="center" vertical="center" wrapText="1"/>
    </xf>
    <xf numFmtId="0" fontId="119" fillId="64" borderId="53" xfId="0" applyFont="1" applyFill="1" applyBorder="1" applyAlignment="1">
      <alignment horizontal="center" vertical="center" wrapText="1"/>
    </xf>
    <xf numFmtId="0" fontId="63" fillId="65" borderId="9" xfId="0" applyFont="1" applyFill="1" applyBorder="1" applyAlignment="1">
      <alignment horizontal="center"/>
    </xf>
    <xf numFmtId="0" fontId="5" fillId="69" borderId="39" xfId="0" applyFont="1" applyFill="1" applyBorder="1" applyAlignment="1">
      <alignment horizontal="center" vertical="center" wrapText="1"/>
    </xf>
    <xf numFmtId="0" fontId="5" fillId="69" borderId="30" xfId="0" applyFont="1" applyFill="1" applyBorder="1" applyAlignment="1">
      <alignment horizontal="center" vertical="center" wrapText="1"/>
    </xf>
    <xf numFmtId="0" fontId="5" fillId="69" borderId="72" xfId="0" applyFont="1" applyFill="1" applyBorder="1" applyAlignment="1">
      <alignment horizontal="center" vertical="center" wrapText="1"/>
    </xf>
    <xf numFmtId="0" fontId="5" fillId="69" borderId="73" xfId="0" applyFont="1" applyFill="1" applyBorder="1" applyAlignment="1">
      <alignment horizontal="center" vertical="center" wrapText="1"/>
    </xf>
    <xf numFmtId="0" fontId="89" fillId="65" borderId="80" xfId="0" applyFont="1" applyFill="1" applyBorder="1" applyAlignment="1">
      <alignment horizontal="center" vertical="center" wrapText="1"/>
    </xf>
    <xf numFmtId="0" fontId="89" fillId="65" borderId="26" xfId="0" applyFont="1" applyFill="1" applyBorder="1" applyAlignment="1">
      <alignment horizontal="center" vertical="center" wrapText="1"/>
    </xf>
    <xf numFmtId="0" fontId="89" fillId="65" borderId="76" xfId="0" applyFont="1" applyFill="1" applyBorder="1" applyAlignment="1">
      <alignment horizontal="center" vertical="center" wrapText="1"/>
    </xf>
    <xf numFmtId="0" fontId="104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20" fillId="0" borderId="57" xfId="0" applyFont="1" applyBorder="1" applyAlignment="1">
      <alignment horizontal="center" vertical="center" wrapText="1"/>
    </xf>
    <xf numFmtId="0" fontId="104" fillId="0" borderId="4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69" fillId="0" borderId="22" xfId="0" applyFont="1" applyBorder="1" applyAlignment="1">
      <alignment horizontal="center" vertical="center" wrapText="1"/>
    </xf>
    <xf numFmtId="0" fontId="69" fillId="0" borderId="5" xfId="0" applyFont="1" applyBorder="1" applyAlignment="1">
      <alignment horizontal="center" vertical="center" wrapText="1"/>
    </xf>
    <xf numFmtId="0" fontId="69" fillId="0" borderId="41" xfId="0" applyFont="1" applyBorder="1" applyAlignment="1">
      <alignment horizontal="center" vertical="center" wrapText="1"/>
    </xf>
    <xf numFmtId="0" fontId="71" fillId="65" borderId="16" xfId="0" applyFont="1" applyFill="1" applyBorder="1" applyAlignment="1">
      <alignment horizontal="center"/>
    </xf>
    <xf numFmtId="0" fontId="71" fillId="65" borderId="46" xfId="0" applyFont="1" applyFill="1" applyBorder="1" applyAlignment="1">
      <alignment horizontal="center"/>
    </xf>
    <xf numFmtId="0" fontId="69" fillId="0" borderId="62" xfId="0" applyFont="1" applyBorder="1" applyAlignment="1">
      <alignment horizontal="center" vertical="center" wrapText="1"/>
    </xf>
    <xf numFmtId="0" fontId="69" fillId="0" borderId="68" xfId="0" applyFont="1" applyBorder="1" applyAlignment="1">
      <alignment horizontal="center" vertical="center" wrapText="1"/>
    </xf>
    <xf numFmtId="0" fontId="69" fillId="0" borderId="0" xfId="0" applyFont="1" applyAlignment="1">
      <alignment horizontal="center" vertical="center" wrapText="1"/>
    </xf>
    <xf numFmtId="0" fontId="69" fillId="0" borderId="35" xfId="0" applyFont="1" applyBorder="1" applyAlignment="1">
      <alignment horizontal="center" vertical="center" wrapText="1"/>
    </xf>
    <xf numFmtId="0" fontId="69" fillId="0" borderId="13" xfId="0" applyFont="1" applyBorder="1" applyAlignment="1">
      <alignment horizontal="center" vertical="center" wrapText="1"/>
    </xf>
    <xf numFmtId="0" fontId="69" fillId="0" borderId="37" xfId="0" applyFont="1" applyBorder="1" applyAlignment="1">
      <alignment horizontal="center" vertical="center" wrapText="1"/>
    </xf>
    <xf numFmtId="0" fontId="5" fillId="0" borderId="20" xfId="122" applyFont="1" applyBorder="1" applyAlignment="1">
      <alignment horizontal="center" vertical="center" wrapText="1"/>
    </xf>
    <xf numFmtId="0" fontId="5" fillId="0" borderId="33" xfId="122" applyFont="1" applyBorder="1" applyAlignment="1">
      <alignment horizontal="center" vertical="center" wrapText="1"/>
    </xf>
    <xf numFmtId="0" fontId="5" fillId="0" borderId="34" xfId="122" applyFont="1" applyBorder="1" applyAlignment="1">
      <alignment horizontal="center" vertical="center" wrapText="1"/>
    </xf>
    <xf numFmtId="0" fontId="5" fillId="0" borderId="83" xfId="122" applyFont="1" applyBorder="1" applyAlignment="1">
      <alignment horizontal="center" vertical="center" wrapText="1"/>
    </xf>
    <xf numFmtId="0" fontId="5" fillId="0" borderId="66" xfId="122" applyFont="1" applyBorder="1" applyAlignment="1">
      <alignment horizontal="center" vertical="center" wrapText="1"/>
    </xf>
    <xf numFmtId="0" fontId="5" fillId="0" borderId="84" xfId="122" applyFont="1" applyBorder="1" applyAlignment="1">
      <alignment horizontal="center" vertical="center" wrapText="1"/>
    </xf>
    <xf numFmtId="0" fontId="5" fillId="0" borderId="81" xfId="122" applyFont="1" applyBorder="1" applyAlignment="1">
      <alignment horizontal="center" vertical="center" wrapText="1"/>
    </xf>
    <xf numFmtId="0" fontId="5" fillId="0" borderId="50" xfId="122" applyFont="1" applyBorder="1" applyAlignment="1">
      <alignment horizontal="center" vertical="center" wrapText="1"/>
    </xf>
    <xf numFmtId="0" fontId="5" fillId="0" borderId="82" xfId="122" applyFont="1" applyBorder="1" applyAlignment="1">
      <alignment horizontal="center" vertical="center" wrapText="1"/>
    </xf>
    <xf numFmtId="0" fontId="64" fillId="0" borderId="68" xfId="0" applyFont="1" applyBorder="1" applyAlignment="1">
      <alignment horizontal="center" vertical="center" wrapText="1"/>
    </xf>
    <xf numFmtId="0" fontId="64" fillId="0" borderId="35" xfId="0" applyFont="1" applyBorder="1" applyAlignment="1">
      <alignment horizontal="center" vertical="center" wrapText="1"/>
    </xf>
    <xf numFmtId="0" fontId="64" fillId="0" borderId="37" xfId="0" applyFont="1" applyBorder="1" applyAlignment="1">
      <alignment horizontal="center" vertical="center" wrapText="1"/>
    </xf>
    <xf numFmtId="0" fontId="72" fillId="65" borderId="16" xfId="0" applyFont="1" applyFill="1" applyBorder="1" applyAlignment="1">
      <alignment horizontal="center"/>
    </xf>
    <xf numFmtId="0" fontId="72" fillId="65" borderId="46" xfId="0" applyFont="1" applyFill="1" applyBorder="1" applyAlignment="1">
      <alignment horizontal="center"/>
    </xf>
  </cellXfs>
  <cellStyles count="181">
    <cellStyle name="_ALB content sheet" xfId="1" xr:uid="{00000000-0005-0000-0000-000000000000}"/>
    <cellStyle name="_ALB_StructPC tables" xfId="2" xr:uid="{00000000-0005-0000-0000-000001000000}"/>
    <cellStyle name="_Output to team May 12 2008 10pm" xfId="3" xr:uid="{00000000-0005-0000-0000-000002000000}"/>
    <cellStyle name="_PC Table Summary fror Gramoz May 13 2008" xfId="4" xr:uid="{00000000-0005-0000-0000-000003000000}"/>
    <cellStyle name="1 indent" xfId="5" xr:uid="{00000000-0005-0000-0000-000004000000}"/>
    <cellStyle name="2 indents" xfId="6" xr:uid="{00000000-0005-0000-0000-000005000000}"/>
    <cellStyle name="20% - Accent1" xfId="7" builtinId="30" customBuiltin="1"/>
    <cellStyle name="20% - Accent1 2" xfId="8" xr:uid="{00000000-0005-0000-0000-000007000000}"/>
    <cellStyle name="20% - Accent2" xfId="9" builtinId="34" customBuiltin="1"/>
    <cellStyle name="20% - Accent2 2" xfId="10" xr:uid="{00000000-0005-0000-0000-000009000000}"/>
    <cellStyle name="20% - Accent3" xfId="11" builtinId="38" customBuiltin="1"/>
    <cellStyle name="20% - Accent3 2" xfId="12" xr:uid="{00000000-0005-0000-0000-00000B000000}"/>
    <cellStyle name="20% - Accent4" xfId="13" builtinId="42" customBuiltin="1"/>
    <cellStyle name="20% - Accent4 2" xfId="14" xr:uid="{00000000-0005-0000-0000-00000D000000}"/>
    <cellStyle name="20% - Accent5" xfId="15" builtinId="46" customBuiltin="1"/>
    <cellStyle name="20% - Accent5 2" xfId="16" xr:uid="{00000000-0005-0000-0000-00000F000000}"/>
    <cellStyle name="20% - Accent6" xfId="17" builtinId="50" customBuiltin="1"/>
    <cellStyle name="20% - Accent6 2" xfId="18" xr:uid="{00000000-0005-0000-0000-000011000000}"/>
    <cellStyle name="3 indents" xfId="19" xr:uid="{00000000-0005-0000-0000-000012000000}"/>
    <cellStyle name="4 indents" xfId="20" xr:uid="{00000000-0005-0000-0000-000013000000}"/>
    <cellStyle name="40% - Accent1" xfId="21" builtinId="31" customBuiltin="1"/>
    <cellStyle name="40% - Accent1 2" xfId="22" xr:uid="{00000000-0005-0000-0000-000015000000}"/>
    <cellStyle name="40% - Accent2" xfId="23" builtinId="35" customBuiltin="1"/>
    <cellStyle name="40% - Accent2 2" xfId="24" xr:uid="{00000000-0005-0000-0000-000017000000}"/>
    <cellStyle name="40% - Accent3" xfId="25" builtinId="39" customBuiltin="1"/>
    <cellStyle name="40% - Accent3 2" xfId="26" xr:uid="{00000000-0005-0000-0000-000019000000}"/>
    <cellStyle name="40% - Accent4" xfId="27" builtinId="43" customBuiltin="1"/>
    <cellStyle name="40% - Accent4 2" xfId="28" xr:uid="{00000000-0005-0000-0000-00001B000000}"/>
    <cellStyle name="40% - Accent5" xfId="29" builtinId="47" customBuiltin="1"/>
    <cellStyle name="40% - Accent5 2" xfId="30" xr:uid="{00000000-0005-0000-0000-00001D000000}"/>
    <cellStyle name="40% - Accent6" xfId="31" builtinId="51" customBuiltin="1"/>
    <cellStyle name="40% - Accent6 2" xfId="32" xr:uid="{00000000-0005-0000-0000-00001F000000}"/>
    <cellStyle name="5 indents" xfId="33" xr:uid="{00000000-0005-0000-0000-000020000000}"/>
    <cellStyle name="60% - Accent1" xfId="34" builtinId="32" customBuiltin="1"/>
    <cellStyle name="60% - Accent1 2" xfId="35" xr:uid="{00000000-0005-0000-0000-000022000000}"/>
    <cellStyle name="60% - Accent2" xfId="36" builtinId="36" customBuiltin="1"/>
    <cellStyle name="60% - Accent2 2" xfId="37" xr:uid="{00000000-0005-0000-0000-000024000000}"/>
    <cellStyle name="60% - Accent3" xfId="38" builtinId="40" customBuiltin="1"/>
    <cellStyle name="60% - Accent3 2" xfId="39" xr:uid="{00000000-0005-0000-0000-000026000000}"/>
    <cellStyle name="60% - Accent4" xfId="40" builtinId="44" customBuiltin="1"/>
    <cellStyle name="60% - Accent4 2" xfId="41" xr:uid="{00000000-0005-0000-0000-000028000000}"/>
    <cellStyle name="60% - Accent5" xfId="42" builtinId="48" customBuiltin="1"/>
    <cellStyle name="60% - Accent5 2" xfId="43" xr:uid="{00000000-0005-0000-0000-00002A000000}"/>
    <cellStyle name="60% - Accent6" xfId="44" builtinId="52" customBuiltin="1"/>
    <cellStyle name="60% - Accent6 2" xfId="45" xr:uid="{00000000-0005-0000-0000-00002C000000}"/>
    <cellStyle name="Accent1" xfId="46" builtinId="29" customBuiltin="1"/>
    <cellStyle name="Accent1 2" xfId="47" xr:uid="{00000000-0005-0000-0000-00002E000000}"/>
    <cellStyle name="Accent2" xfId="48" builtinId="33" customBuiltin="1"/>
    <cellStyle name="Accent2 2" xfId="49" xr:uid="{00000000-0005-0000-0000-000030000000}"/>
    <cellStyle name="Accent3" xfId="50" builtinId="37" customBuiltin="1"/>
    <cellStyle name="Accent3 2" xfId="51" xr:uid="{00000000-0005-0000-0000-000032000000}"/>
    <cellStyle name="Accent4" xfId="52" builtinId="41" customBuiltin="1"/>
    <cellStyle name="Accent4 2" xfId="53" xr:uid="{00000000-0005-0000-0000-000034000000}"/>
    <cellStyle name="Accent5" xfId="54" builtinId="45" customBuiltin="1"/>
    <cellStyle name="Accent5 2" xfId="55" xr:uid="{00000000-0005-0000-0000-000036000000}"/>
    <cellStyle name="Accent6" xfId="56" builtinId="49" customBuiltin="1"/>
    <cellStyle name="Accent6 2" xfId="57" xr:uid="{00000000-0005-0000-0000-000038000000}"/>
    <cellStyle name="Bad" xfId="58" builtinId="27" customBuiltin="1"/>
    <cellStyle name="Bad 2" xfId="59" xr:uid="{00000000-0005-0000-0000-00003A000000}"/>
    <cellStyle name="BoA" xfId="60" xr:uid="{00000000-0005-0000-0000-00003B000000}"/>
    <cellStyle name="Calculation" xfId="61" builtinId="22" customBuiltin="1"/>
    <cellStyle name="Calculation 2" xfId="62" xr:uid="{00000000-0005-0000-0000-00003D000000}"/>
    <cellStyle name="Celkem" xfId="63" xr:uid="{00000000-0005-0000-0000-00003E000000}"/>
    <cellStyle name="Check Cell" xfId="64" builtinId="23" customBuiltin="1"/>
    <cellStyle name="Check Cell 2" xfId="65" xr:uid="{00000000-0005-0000-0000-000040000000}"/>
    <cellStyle name="Comma" xfId="66" builtinId="3"/>
    <cellStyle name="Comma  - Style1" xfId="67" xr:uid="{00000000-0005-0000-0000-000042000000}"/>
    <cellStyle name="Comma 3" xfId="68" xr:uid="{00000000-0005-0000-0000-000043000000}"/>
    <cellStyle name="Comma(3)" xfId="69" xr:uid="{00000000-0005-0000-0000-000044000000}"/>
    <cellStyle name="Curren - Style3" xfId="70" xr:uid="{00000000-0005-0000-0000-000045000000}"/>
    <cellStyle name="Curren - Style4" xfId="71" xr:uid="{00000000-0005-0000-0000-000046000000}"/>
    <cellStyle name="Datum" xfId="72" xr:uid="{00000000-0005-0000-0000-000047000000}"/>
    <cellStyle name="Defl/Infl" xfId="73" xr:uid="{00000000-0005-0000-0000-000048000000}"/>
    <cellStyle name="Euro" xfId="74" xr:uid="{00000000-0005-0000-0000-000049000000}"/>
    <cellStyle name="Exogenous" xfId="75" xr:uid="{00000000-0005-0000-0000-00004A000000}"/>
    <cellStyle name="Explanatory Text" xfId="76" builtinId="53" customBuiltin="1"/>
    <cellStyle name="Explanatory Text 2" xfId="77" xr:uid="{00000000-0005-0000-0000-00004C000000}"/>
    <cellStyle name="Finanční0" xfId="78" xr:uid="{00000000-0005-0000-0000-00004D000000}"/>
    <cellStyle name="Finanèní0" xfId="79" xr:uid="{00000000-0005-0000-0000-00004E000000}"/>
    <cellStyle name="Good" xfId="80" builtinId="26" customBuiltin="1"/>
    <cellStyle name="Good 2" xfId="81" xr:uid="{00000000-0005-0000-0000-000050000000}"/>
    <cellStyle name="Grey" xfId="82" xr:uid="{00000000-0005-0000-0000-000051000000}"/>
    <cellStyle name="Heading 1" xfId="83" builtinId="16" customBuiltin="1"/>
    <cellStyle name="Heading 1 2" xfId="84" xr:uid="{00000000-0005-0000-0000-000053000000}"/>
    <cellStyle name="Heading 2" xfId="85" builtinId="17" customBuiltin="1"/>
    <cellStyle name="Heading 2 2" xfId="86" xr:uid="{00000000-0005-0000-0000-000055000000}"/>
    <cellStyle name="Heading 3" xfId="87" builtinId="18" customBuiltin="1"/>
    <cellStyle name="Heading 3 2" xfId="88" xr:uid="{00000000-0005-0000-0000-000057000000}"/>
    <cellStyle name="Heading 4" xfId="89" builtinId="19" customBuiltin="1"/>
    <cellStyle name="Heading 4 2" xfId="90" xr:uid="{00000000-0005-0000-0000-000059000000}"/>
    <cellStyle name="Hipervínculo_IIF" xfId="91" xr:uid="{00000000-0005-0000-0000-00005A000000}"/>
    <cellStyle name="IMF" xfId="92" xr:uid="{00000000-0005-0000-0000-00005B000000}"/>
    <cellStyle name="imf-one decimal" xfId="93" xr:uid="{00000000-0005-0000-0000-00005C000000}"/>
    <cellStyle name="imf-zero decimal" xfId="94" xr:uid="{00000000-0005-0000-0000-00005D000000}"/>
    <cellStyle name="Input" xfId="95" builtinId="20" customBuiltin="1"/>
    <cellStyle name="Input [yellow]" xfId="96" xr:uid="{00000000-0005-0000-0000-00005F000000}"/>
    <cellStyle name="Input 2" xfId="97" xr:uid="{00000000-0005-0000-0000-000060000000}"/>
    <cellStyle name="INSTAT" xfId="98" xr:uid="{00000000-0005-0000-0000-000061000000}"/>
    <cellStyle name="Label" xfId="99" xr:uid="{00000000-0005-0000-0000-000062000000}"/>
    <cellStyle name="Linked Cell" xfId="100" builtinId="24" customBuiltin="1"/>
    <cellStyle name="Linked Cell 2" xfId="101" xr:uid="{00000000-0005-0000-0000-000064000000}"/>
    <cellStyle name="Měna0" xfId="102" xr:uid="{00000000-0005-0000-0000-000065000000}"/>
    <cellStyle name="Millares [0]_BALPROGRAMA2001R" xfId="103" xr:uid="{00000000-0005-0000-0000-000066000000}"/>
    <cellStyle name="Millares_BALPROGRAMA2001R" xfId="104" xr:uid="{00000000-0005-0000-0000-000067000000}"/>
    <cellStyle name="Milliers [0]_Encours - Apr rééch" xfId="105" xr:uid="{00000000-0005-0000-0000-000068000000}"/>
    <cellStyle name="Milliers_Encours - Apr rééch" xfId="106" xr:uid="{00000000-0005-0000-0000-000069000000}"/>
    <cellStyle name="Mìna0" xfId="107" xr:uid="{00000000-0005-0000-0000-00006A000000}"/>
    <cellStyle name="Model" xfId="108" xr:uid="{00000000-0005-0000-0000-00006B000000}"/>
    <cellStyle name="MoF" xfId="109" xr:uid="{00000000-0005-0000-0000-00006C000000}"/>
    <cellStyle name="Moneda [0]_BALPROGRAMA2001R" xfId="110" xr:uid="{00000000-0005-0000-0000-00006D000000}"/>
    <cellStyle name="Moneda_BALPROGRAMA2001R" xfId="111" xr:uid="{00000000-0005-0000-0000-00006E000000}"/>
    <cellStyle name="Monétaire [0]_Encours - Apr rééch" xfId="112" xr:uid="{00000000-0005-0000-0000-00006F000000}"/>
    <cellStyle name="Monétaire_Encours - Apr rééch" xfId="113" xr:uid="{00000000-0005-0000-0000-000070000000}"/>
    <cellStyle name="Neutral" xfId="114" builtinId="28" customBuiltin="1"/>
    <cellStyle name="Neutral 2" xfId="115" xr:uid="{00000000-0005-0000-0000-000072000000}"/>
    <cellStyle name="Normal" xfId="0" builtinId="0"/>
    <cellStyle name="Normal - Style1" xfId="116" xr:uid="{00000000-0005-0000-0000-000074000000}"/>
    <cellStyle name="Normal - Style2" xfId="117" xr:uid="{00000000-0005-0000-0000-000075000000}"/>
    <cellStyle name="Normal - Style5" xfId="118" xr:uid="{00000000-0005-0000-0000-000076000000}"/>
    <cellStyle name="Normal - Style6" xfId="119" xr:uid="{00000000-0005-0000-0000-000077000000}"/>
    <cellStyle name="Normal - Style7" xfId="120" xr:uid="{00000000-0005-0000-0000-000078000000}"/>
    <cellStyle name="Normal - Style8" xfId="121" xr:uid="{00000000-0005-0000-0000-000079000000}"/>
    <cellStyle name="Normal 2" xfId="122" xr:uid="{00000000-0005-0000-0000-00007A000000}"/>
    <cellStyle name="Normal 3" xfId="123" xr:uid="{00000000-0005-0000-0000-00007B000000}"/>
    <cellStyle name="Normal 4" xfId="124" xr:uid="{00000000-0005-0000-0000-00007C000000}"/>
    <cellStyle name="Normal Table" xfId="125" xr:uid="{00000000-0005-0000-0000-00007D000000}"/>
    <cellStyle name="Note" xfId="126" builtinId="10" customBuiltin="1"/>
    <cellStyle name="Note 2" xfId="127" xr:uid="{00000000-0005-0000-0000-00007F000000}"/>
    <cellStyle name="Output" xfId="128" builtinId="21" customBuiltin="1"/>
    <cellStyle name="Output 2" xfId="129" xr:uid="{00000000-0005-0000-0000-000081000000}"/>
    <cellStyle name="Output Amounts" xfId="130" xr:uid="{00000000-0005-0000-0000-000082000000}"/>
    <cellStyle name="Percent" xfId="131" builtinId="5"/>
    <cellStyle name="Percent [2]" xfId="132" xr:uid="{00000000-0005-0000-0000-000084000000}"/>
    <cellStyle name="Percent 2" xfId="133" xr:uid="{00000000-0005-0000-0000-000085000000}"/>
    <cellStyle name="percentage difference" xfId="134" xr:uid="{00000000-0005-0000-0000-000086000000}"/>
    <cellStyle name="percentage difference one decimal" xfId="135" xr:uid="{00000000-0005-0000-0000-000087000000}"/>
    <cellStyle name="percentage difference zero decimal" xfId="136" xr:uid="{00000000-0005-0000-0000-000088000000}"/>
    <cellStyle name="Pevný" xfId="137" xr:uid="{00000000-0005-0000-0000-000089000000}"/>
    <cellStyle name="Presentation" xfId="138" xr:uid="{00000000-0005-0000-0000-00008A000000}"/>
    <cellStyle name="Proj" xfId="139" xr:uid="{00000000-0005-0000-0000-00008B000000}"/>
    <cellStyle name="Publication" xfId="140" xr:uid="{00000000-0005-0000-0000-00008C000000}"/>
    <cellStyle name="STYL1 - Style1" xfId="141" xr:uid="{00000000-0005-0000-0000-00008D000000}"/>
    <cellStyle name="Style 1" xfId="142" xr:uid="{00000000-0005-0000-0000-00008E000000}"/>
    <cellStyle name="Text" xfId="143" xr:uid="{00000000-0005-0000-0000-00008F000000}"/>
    <cellStyle name="Title" xfId="144" builtinId="15" customBuiltin="1"/>
    <cellStyle name="Title 2" xfId="145" xr:uid="{00000000-0005-0000-0000-000091000000}"/>
    <cellStyle name="Total" xfId="146" builtinId="25" customBuiltin="1"/>
    <cellStyle name="Total 2" xfId="147" xr:uid="{00000000-0005-0000-0000-000093000000}"/>
    <cellStyle name="Warning Text" xfId="148" builtinId="11" customBuiltin="1"/>
    <cellStyle name="Warning Text 2" xfId="149" xr:uid="{00000000-0005-0000-0000-000095000000}"/>
    <cellStyle name="WebAnchor1" xfId="150" xr:uid="{00000000-0005-0000-0000-000096000000}"/>
    <cellStyle name="WebAnchor2" xfId="151" xr:uid="{00000000-0005-0000-0000-000097000000}"/>
    <cellStyle name="WebAnchor3" xfId="152" xr:uid="{00000000-0005-0000-0000-000098000000}"/>
    <cellStyle name="WebAnchor4" xfId="153" xr:uid="{00000000-0005-0000-0000-000099000000}"/>
    <cellStyle name="WebAnchor5" xfId="154" xr:uid="{00000000-0005-0000-0000-00009A000000}"/>
    <cellStyle name="WebAnchor6" xfId="155" xr:uid="{00000000-0005-0000-0000-00009B000000}"/>
    <cellStyle name="WebAnchor7" xfId="156" xr:uid="{00000000-0005-0000-0000-00009C000000}"/>
    <cellStyle name="Webexclude" xfId="157" xr:uid="{00000000-0005-0000-0000-00009D000000}"/>
    <cellStyle name="WebFN" xfId="158" xr:uid="{00000000-0005-0000-0000-00009E000000}"/>
    <cellStyle name="WebFN1" xfId="159" xr:uid="{00000000-0005-0000-0000-00009F000000}"/>
    <cellStyle name="WebFN2" xfId="160" xr:uid="{00000000-0005-0000-0000-0000A0000000}"/>
    <cellStyle name="WebFN3" xfId="161" xr:uid="{00000000-0005-0000-0000-0000A1000000}"/>
    <cellStyle name="WebFN4" xfId="162" xr:uid="{00000000-0005-0000-0000-0000A2000000}"/>
    <cellStyle name="WebHR" xfId="163" xr:uid="{00000000-0005-0000-0000-0000A3000000}"/>
    <cellStyle name="WebIndent1" xfId="164" xr:uid="{00000000-0005-0000-0000-0000A4000000}"/>
    <cellStyle name="WebIndent1wFN3" xfId="165" xr:uid="{00000000-0005-0000-0000-0000A5000000}"/>
    <cellStyle name="WebIndent2" xfId="166" xr:uid="{00000000-0005-0000-0000-0000A6000000}"/>
    <cellStyle name="WebNoBR" xfId="167" xr:uid="{00000000-0005-0000-0000-0000A7000000}"/>
    <cellStyle name="Záhlaví 1" xfId="168" xr:uid="{00000000-0005-0000-0000-0000A8000000}"/>
    <cellStyle name="Záhlaví 2" xfId="169" xr:uid="{00000000-0005-0000-0000-0000A9000000}"/>
    <cellStyle name="zero" xfId="170" xr:uid="{00000000-0005-0000-0000-0000AA000000}"/>
    <cellStyle name="ДАТА" xfId="171" xr:uid="{00000000-0005-0000-0000-0000AB000000}"/>
    <cellStyle name="ДЕНЕЖНЫЙ_BOPENGC" xfId="172" xr:uid="{00000000-0005-0000-0000-0000AC000000}"/>
    <cellStyle name="ЗАГОЛОВОК1" xfId="173" xr:uid="{00000000-0005-0000-0000-0000AD000000}"/>
    <cellStyle name="ЗАГОЛОВОК2" xfId="174" xr:uid="{00000000-0005-0000-0000-0000AE000000}"/>
    <cellStyle name="ИТОГОВЫЙ" xfId="175" xr:uid="{00000000-0005-0000-0000-0000AF000000}"/>
    <cellStyle name="Обычный_BOPENGC" xfId="176" xr:uid="{00000000-0005-0000-0000-0000B0000000}"/>
    <cellStyle name="ПРОЦЕНТНЫЙ_BOPENGC" xfId="177" xr:uid="{00000000-0005-0000-0000-0000B1000000}"/>
    <cellStyle name="ТЕКСТ" xfId="178" xr:uid="{00000000-0005-0000-0000-0000B2000000}"/>
    <cellStyle name="ФИКСИРОВАННЫЙ" xfId="179" xr:uid="{00000000-0005-0000-0000-0000B3000000}"/>
    <cellStyle name="ФИНАНСОВЫЙ_BOPENGC" xfId="180" xr:uid="{00000000-0005-0000-0000-0000B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2\ALB\Exchange%20rate\alb%20Ex%20rate%20and%20reserves%202004%20to%202005%20c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5/2005%20buletini%20Korrik%202006/Sample%20Buletini%202005%20Prill_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7/File-i%20i%20punes/buletini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  <sheetName val="Ext_debt"/>
      <sheetName val="GeoBop0900_BseLine"/>
      <sheetName val="AQ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1">
          <cell r="G431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7">
          <cell r="C37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9">
          <cell r="G89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4">
          <cell r="C54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8">
          <cell r="C48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1">
          <cell r="C91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  <sheetName val="sust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Assumptions"/>
      <sheetName val="GDP by Expenditure"/>
      <sheetName val="GDP_by_Expenditur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  <sheetName val="Updated_SummaryCG"/>
      <sheetName val="Q_Fis-Impul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  <sheetName val="1995_RoW"/>
      <sheetName val="1995_CIS"/>
      <sheetName val="1996_RoW"/>
      <sheetName val="1997_RoW"/>
      <sheetName val="1997_CIS"/>
      <sheetName val="1998_RoW"/>
      <sheetName val="1998_CIS"/>
      <sheetName val="1995_BoP"/>
      <sheetName val="1996_BoP"/>
      <sheetName val="1996_CIS"/>
      <sheetName val="BoP_NBM"/>
      <sheetName val="houston_vs__pre_PC"/>
      <sheetName val="BOP_2000"/>
      <sheetName val="BP_1999"/>
      <sheetName val="Houston_terms"/>
      <sheetName val="DSP_for_IMF_2000_-_2002"/>
      <sheetName val="Pronostic_2001"/>
      <sheetName val="Table_BOARD_trans_gaz"/>
      <sheetName val="Table_BOARD_gaz"/>
      <sheetName val="Table_BOARD_trans"/>
      <sheetName val="Bef_PC"/>
      <sheetName val="Sheet1_(2)"/>
      <sheetName val="Debt_Service_2001__board"/>
      <sheetName val="Debt_Service_2001_"/>
      <sheetName val="creditors_before_PC_"/>
      <sheetName val="table_euro"/>
      <sheetName val="Table_13"/>
      <sheetName val="Table_Y"/>
      <sheetName val="Summary_Naples"/>
      <sheetName val="Summary_Houston"/>
      <sheetName val="Debt_Service_us"/>
      <sheetName val="Debt_Service"/>
      <sheetName val="TRiangle_imf"/>
      <sheetName val="Moldova_Table25"/>
      <sheetName val="Triangle_private"/>
      <sheetName val="private_debt"/>
      <sheetName val="naples_stock_2000"/>
      <sheetName val="Pronostic_2002opt"/>
      <sheetName val="macro_input"/>
      <sheetName val="trade_projections"/>
      <sheetName val="Complete_Data_Set_(quarterly)"/>
      <sheetName val="2001-_I_quarter"/>
      <sheetName val="Complete_Data_Set_(annual)"/>
      <sheetName val="_weo_assumptions"/>
      <sheetName val="summary_BOP"/>
      <sheetName val="2001_prel"/>
      <sheetName val="Pronostic_2001opt"/>
      <sheetName val="dsa_base_case"/>
      <sheetName val="dsa_output"/>
      <sheetName val="energy_trg"/>
      <sheetName val="Table_old"/>
      <sheetName val="after_paris_club_houston"/>
      <sheetName val="1997_BoP"/>
      <sheetName val="BP_1997"/>
      <sheetName val="1998_BoP"/>
      <sheetName val="BP_1998"/>
      <sheetName val="pron01-04_opt"/>
      <sheetName val="after_pc_naples_flow"/>
      <sheetName val="_medium_term_"/>
      <sheetName val="after_pc_naples_stock"/>
      <sheetName val="naples_stock_2002"/>
      <sheetName val="Summary_Bef_PC"/>
      <sheetName val="Table_board"/>
      <sheetName val="percentange_change"/>
      <sheetName val="Table_7"/>
      <sheetName val="Demfast_98"/>
      <sheetName val="FP_Model_Input"/>
      <sheetName val="debt_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  <sheetName val="Macro__Ind_"/>
      <sheetName val="Exch_Rate"/>
      <sheetName val="Pub_Fin_"/>
      <sheetName val="Exp_Lend"/>
      <sheetName val="Prices_Exch_Money"/>
      <sheetName val="Int_Rate"/>
      <sheetName val="Ext_debt"/>
      <sheetName val="Fig1p2_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112.03170776367188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80.690689086914063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80.690689086914063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117.89999389648438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109.19241333007813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142.32504272460938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106.57022094726563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108.60903930664063</v>
          </cell>
          <cell r="FT12">
            <v>118.89999389648438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1.2229995727539063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114.61209106445313</v>
          </cell>
          <cell r="FW13">
            <v>57.964080810546875</v>
          </cell>
          <cell r="FX13">
            <v>142.04287719726563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132.92599487304688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21.753646850585938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142.60720825195313</v>
          </cell>
          <cell r="FY14">
            <v>110.39999389648438</v>
          </cell>
          <cell r="FZ14">
            <v>112.03170776367188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135.14950561523438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112.27755737304688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137.95101928710938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140.02871704101563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109.50912475585938</v>
          </cell>
          <cell r="FT17">
            <v>120.69999694824219</v>
          </cell>
          <cell r="FU17">
            <v>8.5858249664306641</v>
          </cell>
          <cell r="FV17">
            <v>116.37374877929688</v>
          </cell>
          <cell r="FW17">
            <v>65.603927612304688</v>
          </cell>
          <cell r="FX17">
            <v>147.9683837890625</v>
          </cell>
          <cell r="FY17">
            <v>111.89999389648438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107.52828979492188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4.3479995727539063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35.470596313476563</v>
          </cell>
          <cell r="FO18">
            <v>21.599990844726563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109.70913696289063</v>
          </cell>
          <cell r="FT18">
            <v>121.39999389648438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150.33859252929688</v>
          </cell>
          <cell r="FY18">
            <v>112</v>
          </cell>
          <cell r="FZ18">
            <v>114.72744750976563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142.13766479492188</v>
          </cell>
          <cell r="GE18">
            <v>108.03549194335938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109.70913696289063</v>
          </cell>
          <cell r="FT19">
            <v>121.59999084472656</v>
          </cell>
          <cell r="FU19">
            <v>14.395940780639648</v>
          </cell>
          <cell r="FV19">
            <v>116.99551391601563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114.72744750976563</v>
          </cell>
          <cell r="GA19">
            <v>111.20059204101563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4.7435989379882813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38.001846313476563</v>
          </cell>
          <cell r="FO20">
            <v>39.5</v>
          </cell>
          <cell r="FP20">
            <v>33.513320922851563</v>
          </cell>
          <cell r="FQ20">
            <v>979.526123046875</v>
          </cell>
          <cell r="FR20">
            <v>113.57865905761719</v>
          </cell>
          <cell r="FS20">
            <v>109.70913696289063</v>
          </cell>
          <cell r="FT20">
            <v>121.89999389648438</v>
          </cell>
          <cell r="FU20">
            <v>16.05096435546875</v>
          </cell>
          <cell r="FV20">
            <v>117.306396484375</v>
          </cell>
          <cell r="FW20">
            <v>72.696609497070313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30.225997924804688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114.03787231445313</v>
          </cell>
          <cell r="FS21">
            <v>109.70913696289063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114.72744750976563</v>
          </cell>
          <cell r="GA21">
            <v>112.06393432617188</v>
          </cell>
          <cell r="GB21">
            <v>7707.05078125</v>
          </cell>
          <cell r="GC21">
            <v>4422915</v>
          </cell>
          <cell r="GD21">
            <v>155.29122924804688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114.34402465820313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114.96530151367188</v>
          </cell>
          <cell r="GA22">
            <v>111.87625122070313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115.12387084960938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160.11837768554688</v>
          </cell>
          <cell r="GE23">
            <v>108.65542602539063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155.04391479492188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123.89999389648438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112.89999389648438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163.76345825195313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124.39999389648438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156.98983764648438</v>
          </cell>
          <cell r="FY26">
            <v>113.09999084472656</v>
          </cell>
          <cell r="FZ26">
            <v>115.75816345214844</v>
          </cell>
          <cell r="GA26">
            <v>112.13900756835938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108.99356079101563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1.5717391967773438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91.186721801757813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115.87472534179688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157.38204956054688</v>
          </cell>
          <cell r="FY28">
            <v>114.29998779296875</v>
          </cell>
          <cell r="FZ28">
            <v>116.94746398925781</v>
          </cell>
          <cell r="GA28">
            <v>112.35482788085938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93.599990844726563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126.89999389648438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162.75393676757813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95.790878295898438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105.27853393554688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100.57980346679688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112.61758422851563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104.70254516601563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113.21817016601563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95.139999389648438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119.48257446289063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129.39999389648438</v>
          </cell>
          <cell r="FU34">
            <v>105.90350341796875</v>
          </cell>
          <cell r="FV34">
            <v>119.37895202636719</v>
          </cell>
          <cell r="FW34">
            <v>102.99917602539063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122.20999145507813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117.63504028320313</v>
          </cell>
          <cell r="FS35">
            <v>112.30935668945313</v>
          </cell>
          <cell r="FT35">
            <v>129.89999389648438</v>
          </cell>
          <cell r="FU35">
            <v>107.38673400878906</v>
          </cell>
          <cell r="FV35">
            <v>119.27532958984375</v>
          </cell>
          <cell r="FW35">
            <v>106.29513549804688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122.32998657226563</v>
          </cell>
          <cell r="FN36">
            <v>105.55477905273438</v>
          </cell>
          <cell r="FO36">
            <v>114.89999389648438</v>
          </cell>
          <cell r="FP36">
            <v>125.21841430664063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110.07156372070313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113.28384399414063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110.96603393554688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112.50936889648438</v>
          </cell>
          <cell r="FT37">
            <v>130.79998779296875</v>
          </cell>
          <cell r="FU37">
            <v>115.24443054199219</v>
          </cell>
          <cell r="FV37">
            <v>119.58621215820313</v>
          </cell>
          <cell r="FW37">
            <v>113.85906982421875</v>
          </cell>
          <cell r="FX37">
            <v>167.49435424804688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129.77999877929688</v>
          </cell>
          <cell r="FN38">
            <v>117.66571044921875</v>
          </cell>
          <cell r="FO38">
            <v>123.89999389648438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112.70938110351563</v>
          </cell>
          <cell r="FT38">
            <v>131.33999633789063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110.79696655273438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1.5361099243164063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121.66635131835938</v>
          </cell>
          <cell r="FO39">
            <v>127</v>
          </cell>
          <cell r="FP39">
            <v>138.29031372070313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113.80947875976563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120.11892700195313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130.82022094726563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119.62496948242188</v>
          </cell>
          <cell r="FS41">
            <v>114.00949096679688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178.01998901367188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119.89199829101563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116.85598754882813</v>
          </cell>
          <cell r="FV43">
            <v>120.82974243164063</v>
          </cell>
          <cell r="FW43">
            <v>125.55999755859375</v>
          </cell>
          <cell r="FX43">
            <v>172.91195678710938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112.60037231445313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112.43130493164063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1.5496597290039063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116.28298950195313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113.60946655273438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114.00949096679688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113.22030639648438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148.39999389648438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133.89999389648438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117.89999389648438</v>
          </cell>
          <cell r="FZ47">
            <v>121.9425048828125</v>
          </cell>
          <cell r="GA47">
            <v>115.77999877929688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113.38937377929688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121.38528442382813</v>
          </cell>
          <cell r="FS48">
            <v>114.20950317382813</v>
          </cell>
          <cell r="FT48">
            <v>134.27999877929688</v>
          </cell>
          <cell r="FU48">
            <v>120.86599731445313</v>
          </cell>
          <cell r="FV48">
            <v>120.93336486816406</v>
          </cell>
          <cell r="FW48">
            <v>127.57998657226563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131.38558959960938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121.38528442382813</v>
          </cell>
          <cell r="FS49">
            <v>114.40953063964844</v>
          </cell>
          <cell r="FT49">
            <v>134.40998840332031</v>
          </cell>
          <cell r="FU49">
            <v>122.92098999023438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116.15536499023438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156.39999389648438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132.32998657226563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181.48983764648438</v>
          </cell>
          <cell r="FY51">
            <v>118.19999694824219</v>
          </cell>
          <cell r="FZ51">
            <v>122.89395141601563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118.89999389648438</v>
          </cell>
          <cell r="FZ52">
            <v>123.21109008789063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113.89657592773438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137.48635864257813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149.51998901367188</v>
          </cell>
          <cell r="FN53">
            <v>128.83358764648438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182.05416870117188</v>
          </cell>
          <cell r="FY53">
            <v>118.89999389648438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114.23471069335938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137.95590209960938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125.80599975585938</v>
          </cell>
          <cell r="FV54">
            <v>122.69503784179688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146.82998657226563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183.91647338867188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115.02371215820313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136.93075561523438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123.06906127929688</v>
          </cell>
          <cell r="FS57">
            <v>115.30960083007813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125.66897583007813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136.29214477539063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123.37521362304688</v>
          </cell>
          <cell r="FS58">
            <v>115.50961303710938</v>
          </cell>
          <cell r="FT58">
            <v>135.70999145507813</v>
          </cell>
          <cell r="FU58">
            <v>121.57899475097656</v>
          </cell>
          <cell r="FV58">
            <v>123.31680297851563</v>
          </cell>
          <cell r="FW58">
            <v>137.02999877929688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135.53286743164063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171.99899291992188</v>
          </cell>
          <cell r="FQ59">
            <v>7396.95703125</v>
          </cell>
          <cell r="FR59">
            <v>123.68135070800781</v>
          </cell>
          <cell r="FS59">
            <v>115.50961303710938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120.89999389648438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136.45999145507813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135.98410034179688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3280.5480346679688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123.89999389648438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112.89999389648438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163.76345825195313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112.50936889648438</v>
          </cell>
          <cell r="FT83">
            <v>130.79998779296875</v>
          </cell>
          <cell r="FU83">
            <v>115.24443054199219</v>
          </cell>
          <cell r="FV83">
            <v>119.58621215820313</v>
          </cell>
          <cell r="FW83">
            <v>113.85906982421875</v>
          </cell>
          <cell r="FX83">
            <v>167.49435424804688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121.38528442382813</v>
          </cell>
          <cell r="FS84">
            <v>114.20950317382813</v>
          </cell>
          <cell r="FT84">
            <v>134.27999877929688</v>
          </cell>
          <cell r="FU84">
            <v>120.86599731445313</v>
          </cell>
          <cell r="FV84">
            <v>120.93336486816406</v>
          </cell>
          <cell r="FW84">
            <v>127.57998657226563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136.45999145507813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154.89999389648438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155.10000610351563</v>
          </cell>
          <cell r="J181">
            <v>154.72999572753906</v>
          </cell>
          <cell r="AA181">
            <v>100</v>
          </cell>
        </row>
        <row r="182">
          <cell r="D182">
            <v>155.10000610351563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154.85000610351563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152.39999389648438</v>
          </cell>
          <cell r="J186">
            <v>152.46000671386719</v>
          </cell>
          <cell r="AA186">
            <v>100</v>
          </cell>
        </row>
        <row r="187">
          <cell r="D187">
            <v>152.60000610351563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154.10000610351563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153.60000610351563</v>
          </cell>
          <cell r="AA191">
            <v>100</v>
          </cell>
        </row>
        <row r="192">
          <cell r="D192">
            <v>155</v>
          </cell>
          <cell r="J192">
            <v>154.08999633789063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154.77999877929688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154.39999389648438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153.16000366210938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153.02999877929688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153.35000610351563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153.39999389648438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153.10000610351563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152.10000610351563</v>
          </cell>
          <cell r="J211">
            <v>150.8699951171875</v>
          </cell>
          <cell r="AA211">
            <v>100</v>
          </cell>
        </row>
        <row r="212">
          <cell r="D212">
            <v>152.10000610351563</v>
          </cell>
          <cell r="J212">
            <v>151.60000610351563</v>
          </cell>
          <cell r="AA212">
            <v>100</v>
          </cell>
        </row>
        <row r="213">
          <cell r="D213">
            <v>151.60000610351563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149.89999389648438</v>
          </cell>
          <cell r="J218">
            <v>149.30000305175781</v>
          </cell>
          <cell r="AA218">
            <v>100</v>
          </cell>
        </row>
        <row r="219">
          <cell r="D219">
            <v>149.39999389648438</v>
          </cell>
          <cell r="J219">
            <v>149.10000610351563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149.16000366210938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149.64999389648438</v>
          </cell>
          <cell r="J223">
            <v>149.41999816894531</v>
          </cell>
          <cell r="AA223">
            <v>100</v>
          </cell>
        </row>
        <row r="224">
          <cell r="D224">
            <v>149.39999389648438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146.60000610351563</v>
          </cell>
          <cell r="J231">
            <v>146.14999389648438</v>
          </cell>
          <cell r="AA231">
            <v>100</v>
          </cell>
        </row>
        <row r="232">
          <cell r="D232">
            <v>146.60000610351563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145.91000366210938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149.35000610351563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151.60000610351563</v>
          </cell>
          <cell r="J242">
            <v>150.25999450683594</v>
          </cell>
          <cell r="AA242">
            <v>100</v>
          </cell>
        </row>
        <row r="243">
          <cell r="D243">
            <v>151.60000610351563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149.77999877929688</v>
          </cell>
          <cell r="AA244">
            <v>100</v>
          </cell>
        </row>
        <row r="245">
          <cell r="D245">
            <v>150.89999389648438</v>
          </cell>
          <cell r="J245">
            <v>150.14999389648438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151.10000610351563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151.10000610351563</v>
          </cell>
          <cell r="J250">
            <v>149.89999389648438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150.89999389648438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149.41000366210938</v>
          </cell>
          <cell r="AA256">
            <v>100</v>
          </cell>
        </row>
        <row r="257">
          <cell r="D257">
            <v>148.39999389648438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147.60000610351563</v>
          </cell>
          <cell r="AA261">
            <v>100</v>
          </cell>
        </row>
        <row r="262">
          <cell r="D262">
            <v>148.19999694824219</v>
          </cell>
          <cell r="J262">
            <v>147.85000610351563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148.39999389648438</v>
          </cell>
          <cell r="J265">
            <v>147.27999877929688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147.60000610351563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147.39999389648438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146.16000366210938</v>
          </cell>
          <cell r="AA271">
            <v>100</v>
          </cell>
        </row>
        <row r="272">
          <cell r="D272">
            <v>145.39999389648438</v>
          </cell>
          <cell r="J272">
            <v>145.27999877929688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143.60000610351563</v>
          </cell>
          <cell r="AA274">
            <v>100</v>
          </cell>
        </row>
        <row r="275">
          <cell r="D275">
            <v>143.19999694824219</v>
          </cell>
          <cell r="J275">
            <v>143.47000122070313</v>
          </cell>
          <cell r="AA275">
            <v>100</v>
          </cell>
        </row>
        <row r="276">
          <cell r="D276">
            <v>143.89999389648438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142.89999389648438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143.22000122070313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141.89999389648438</v>
          </cell>
          <cell r="J283">
            <v>142.08999633789063</v>
          </cell>
          <cell r="AA283">
            <v>100</v>
          </cell>
        </row>
        <row r="284">
          <cell r="D284">
            <v>141.19999694824219</v>
          </cell>
          <cell r="J284">
            <v>141.58999633789063</v>
          </cell>
          <cell r="AA284">
            <v>100</v>
          </cell>
        </row>
        <row r="285">
          <cell r="D285">
            <v>141.89999389648438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141.27999877929688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141.60000610351563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142.02999877929688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141.60000610351563</v>
          </cell>
          <cell r="J293">
            <v>141.08999633789063</v>
          </cell>
          <cell r="AA293">
            <v>100</v>
          </cell>
        </row>
        <row r="294">
          <cell r="D294">
            <v>141.39999389648438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140.89999389648438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140.27999877929688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141.27999877929688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142.10000610351563</v>
          </cell>
          <cell r="J303">
            <v>141.42999267578125</v>
          </cell>
          <cell r="AA303">
            <v>100</v>
          </cell>
        </row>
        <row r="304">
          <cell r="D304">
            <v>142.10000610351563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141.60000610351563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141.60000610351563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142.89999389648438</v>
          </cell>
          <cell r="J310">
            <v>142.24000549316406</v>
          </cell>
          <cell r="AA310">
            <v>100</v>
          </cell>
        </row>
        <row r="311">
          <cell r="D311">
            <v>142.89999389648438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141.85000610351563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142.89999389648438</v>
          </cell>
          <cell r="J315">
            <v>141.78999328613281</v>
          </cell>
          <cell r="AA315">
            <v>100</v>
          </cell>
        </row>
        <row r="316">
          <cell r="D316">
            <v>142.89999389648438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142.10000610351563</v>
          </cell>
          <cell r="J319">
            <v>141.14999389648438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140.60000610351563</v>
          </cell>
          <cell r="AA321">
            <v>100</v>
          </cell>
        </row>
        <row r="322">
          <cell r="D322">
            <v>140.60000610351563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140.10000610351563</v>
          </cell>
          <cell r="J324">
            <v>139.72999572753906</v>
          </cell>
          <cell r="AA324">
            <v>100</v>
          </cell>
        </row>
        <row r="325">
          <cell r="D325">
            <v>140.39999389648438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140.10000610351563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139.16000366210938</v>
          </cell>
          <cell r="AA331">
            <v>100</v>
          </cell>
        </row>
        <row r="332">
          <cell r="D332">
            <v>139.39999389648438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  <sheetName val="A_Current_Data"/>
      <sheetName val="A_Previous_Data"/>
      <sheetName val="Q_Current_Data"/>
      <sheetName val="Q_Previous_Data"/>
      <sheetName val="Weights_Data"/>
      <sheetName val="Compare_(Non-Euro)"/>
      <sheetName val="Annual_(Non-Euro)"/>
      <sheetName val="Quarterly_(Non-Euro)"/>
      <sheetName val="Weights_(Non-Euro)"/>
      <sheetName val="A_Current_Data_(Non-Euro)"/>
      <sheetName val="A_Previous_Data_(Non-Euro)"/>
      <sheetName val="Q_Current_Data_(Non-Euro)"/>
      <sheetName val="Q_Previous_Data_(Non-Euro)"/>
      <sheetName val="Weights_Data_(Non-Eur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  <sheetName val="Data_Check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zprom1"/>
      <sheetName val="Triangle private"/>
      <sheetName val="energy trg"/>
      <sheetName val="Triangle_private"/>
      <sheetName val="energy_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  <sheetName val="debt_stock_table"/>
      <sheetName val="Aggregate_"/>
      <sheetName val="03-05_previous"/>
      <sheetName val="new_disbursements_assumption"/>
      <sheetName val="Table_debt_service"/>
      <sheetName val="Triangle_arrears_interests"/>
      <sheetName val="copydebt_service"/>
      <sheetName val="Obligations_"/>
      <sheetName val="Triangle_lower_ceilings"/>
      <sheetName val="Triangle_arrears"/>
      <sheetName val="Stock_arrears"/>
      <sheetName val="Trian_new_non-conc_disbur"/>
      <sheetName val="Aggregate_previous"/>
      <sheetName val="debt_stock"/>
      <sheetName val="private_debt_triangle"/>
      <sheetName val="ouput_fiscal"/>
      <sheetName val="Table_BOP__presenation"/>
      <sheetName val="FDI,_incl_Privatization"/>
      <sheetName val="private_debt"/>
      <sheetName val="Output_real"/>
      <sheetName val="IMF_disb"/>
      <sheetName val="Prog_Finance"/>
      <sheetName val="Table_Fin_req"/>
      <sheetName val="RED-tb27-30_(2)"/>
      <sheetName val="Sustainability_Input"/>
      <sheetName val="9_monthsbop"/>
      <sheetName val="Table_Fin_req_"/>
      <sheetName val="Sheet1_(2)"/>
      <sheetName val="BOP_formatted"/>
      <sheetName val="deflators_and_volume"/>
      <sheetName val="table__"/>
      <sheetName val="BOP_GDP"/>
      <sheetName val="Sheet1_(3)"/>
      <sheetName val="table_deflat_and_volume__"/>
      <sheetName val="Stock_april"/>
      <sheetName val="Output_for_charts_BOP"/>
      <sheetName val="imf_new_borrowing"/>
      <sheetName val="debt_service_of_arrears"/>
      <sheetName val="ouput_marian"/>
      <sheetName val="input_pier"/>
      <sheetName val="Output_for_charts_trade"/>
      <sheetName val="Disb_2004"/>
      <sheetName val="BOP_formatted_EU"/>
      <sheetName val="Table_Fin_req__EU"/>
      <sheetName val="IMF_"/>
      <sheetName val="out_fiscal"/>
      <sheetName val="BOP_table"/>
      <sheetName val="chart_"/>
      <sheetName val="disb_MT"/>
      <sheetName val="Trian__non-conc_disb"/>
      <sheetName val="Disb_proj"/>
      <sheetName val="Dbt_Serv"/>
      <sheetName val="DS_of_arrears"/>
      <sheetName val="Fin_req"/>
      <sheetName val="BOP_Euro"/>
      <sheetName val="IMF__REDLI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  <sheetName val="large_projects"/>
      <sheetName val="BoP_OUT_Medium"/>
      <sheetName val="BoP_OUT_Long"/>
      <sheetName val="IMF_Assistance"/>
      <sheetName val="Terms_of_Trade"/>
      <sheetName val="Key_Ratios"/>
      <sheetName val="Debt_Service__Long"/>
      <sheetName val="DebtService_to_budget"/>
      <sheetName val="Workspace_contents"/>
      <sheetName val="MULT-Ass_"/>
      <sheetName val="Tab_4"/>
      <sheetName val="by_creditor-after"/>
      <sheetName val="by_creditor-before"/>
      <sheetName val="Bilateral_Assistance"/>
      <sheetName val="by_type_of_debt-after"/>
      <sheetName val="by_type_of_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  <sheetName val="SA_CPI_Fig_"/>
      <sheetName val="SA_HP_Fig_"/>
      <sheetName val="HP-filt_Fig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  <sheetName val="Quarterly_Raw_Data"/>
      <sheetName val="Quarterly_MacroFlow"/>
    </sheetNames>
    <sheetDataSet>
      <sheetData sheetId="0" refreshError="1"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  <sheetName val="Chart__mon-growth"/>
      <sheetName val="Chart__mon-sha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Rp_Tbl1"/>
      <sheetName val="Sheet1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2">
          <cell r="C12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9">
          <cell r="C59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3">
          <cell r="B103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  <sheetName val="Ext_debt"/>
      <sheetName val="GeoBop0900_BseLine"/>
      <sheetName val="AQ"/>
    </sheetNames>
    <sheetDataSet>
      <sheetData sheetId="0" refreshError="1"/>
      <sheetData sheetId="1" refreshError="1"/>
      <sheetData sheetId="2"/>
      <sheetData sheetId="3" refreshError="1"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  <sheetName val="Mon-tab_with_2007_for_Auth(2)"/>
      <sheetName val="Table_for_Auth--Final_Apr_28_04"/>
      <sheetName val="BOA_cash_flow_2004"/>
      <sheetName val="Monetary_output_to_REAL"/>
      <sheetName val="BOA_cash_flow_2003"/>
      <sheetName val="BOP_CF2004_Revised_April_8_2004"/>
      <sheetName val="INTEREST_RATES"/>
      <sheetName val="2003-2005_plan-present"/>
      <sheetName val="Data_for_2003_BOP"/>
      <sheetName val="Imports_in_months_of_G&amp;S"/>
      <sheetName val="Domestic_financing_2004-05"/>
      <sheetName val="Pierre_output_table"/>
      <sheetName val="Output_for_charts--Monetary"/>
      <sheetName val="Charts_for_SR"/>
      <sheetName val="Fiscal_data_sheet_for_charts"/>
      <sheetName val="Mon-tab_with_2007"/>
      <sheetName val="12__Disbursements"/>
      <sheetName val="1__Quant_Cond_Table"/>
      <sheetName val="Old_charts_1"/>
      <sheetName val="Old_charts_2"/>
      <sheetName val="Old_charts_3"/>
      <sheetName val="Old_charts_4"/>
      <sheetName val="Old_charts_5"/>
      <sheetName val="Junk_follows--&gt;"/>
      <sheetName val="nEW_4_MONTHS_OF_RES_DATA"/>
      <sheetName val="Changes_to_CA_for_PDR"/>
      <sheetName val="Changes_to_CA_due_to_PDR"/>
      <sheetName val="4_months_of_imports-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  <sheetName val="SR_Table"/>
      <sheetName val="SR_Table_FR"/>
      <sheetName val="SR_Table_Perc_"/>
      <sheetName val="SR_Table_Perc__FR"/>
      <sheetName val="SR_Table6"/>
      <sheetName val="rev_n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  <sheetName val="SUMMARY_TABLE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2"/>
  <sheetViews>
    <sheetView tabSelected="1" topLeftCell="A10" zoomScale="140" zoomScaleNormal="140" workbookViewId="0">
      <selection activeCell="E19" sqref="E19:F19"/>
    </sheetView>
  </sheetViews>
  <sheetFormatPr defaultRowHeight="13.2"/>
  <cols>
    <col min="1" max="1" width="12" customWidth="1"/>
    <col min="2" max="2" width="22.33203125" customWidth="1"/>
    <col min="3" max="3" width="14" customWidth="1"/>
    <col min="4" max="4" width="10.21875" style="22" customWidth="1"/>
    <col min="5" max="6" width="12.21875" style="22" customWidth="1"/>
    <col min="7" max="7" width="18.21875" style="22" customWidth="1"/>
    <col min="8" max="8" width="15.6640625" style="22" customWidth="1"/>
    <col min="9" max="9" width="15" style="22" customWidth="1"/>
  </cols>
  <sheetData>
    <row r="2" spans="1:10" s="21" customFormat="1" ht="15.6">
      <c r="A2" s="20" t="s">
        <v>64</v>
      </c>
      <c r="D2" s="26"/>
      <c r="E2" s="26"/>
      <c r="F2" s="26" t="s">
        <v>145</v>
      </c>
      <c r="G2" s="26"/>
      <c r="H2" s="26"/>
      <c r="I2" s="26"/>
    </row>
    <row r="3" spans="1:10" ht="15.6">
      <c r="A3" s="1"/>
      <c r="B3" s="2"/>
      <c r="C3" s="2"/>
      <c r="D3" s="27"/>
      <c r="E3" s="27"/>
      <c r="F3" s="27"/>
      <c r="G3" s="27"/>
      <c r="H3" s="27"/>
      <c r="I3" s="27"/>
      <c r="J3" s="2"/>
    </row>
    <row r="4" spans="1:10" ht="13.8" thickBot="1">
      <c r="A4" s="2"/>
      <c r="B4" s="2"/>
      <c r="C4" s="2"/>
      <c r="D4" s="27"/>
      <c r="E4" s="27"/>
      <c r="F4" s="27"/>
      <c r="H4" s="27"/>
      <c r="I4" s="8" t="s">
        <v>54</v>
      </c>
      <c r="J4" s="2"/>
    </row>
    <row r="5" spans="1:10">
      <c r="A5" s="9"/>
      <c r="B5" s="10"/>
      <c r="C5" s="10"/>
      <c r="D5" s="34"/>
      <c r="E5" s="34"/>
      <c r="F5" s="34"/>
      <c r="G5" s="34"/>
      <c r="H5" s="34"/>
      <c r="I5" s="63"/>
      <c r="J5" s="2"/>
    </row>
    <row r="6" spans="1:10" ht="19.5" customHeight="1">
      <c r="A6" s="4" t="s">
        <v>26</v>
      </c>
      <c r="B6" s="132" t="s">
        <v>113</v>
      </c>
      <c r="C6" s="133"/>
      <c r="D6" s="133"/>
      <c r="E6" s="133"/>
      <c r="F6" s="134"/>
      <c r="G6" s="7" t="s">
        <v>27</v>
      </c>
      <c r="H6" s="274">
        <v>87</v>
      </c>
      <c r="I6" s="275"/>
      <c r="J6" s="2"/>
    </row>
    <row r="7" spans="1:10">
      <c r="A7" s="11"/>
      <c r="B7" s="12"/>
      <c r="C7" s="12"/>
      <c r="D7" s="15"/>
      <c r="E7" s="15"/>
      <c r="F7" s="15"/>
      <c r="G7" s="15"/>
      <c r="H7" s="6"/>
      <c r="I7" s="36"/>
      <c r="J7" s="2"/>
    </row>
    <row r="8" spans="1:10" ht="15.75" customHeight="1">
      <c r="A8" s="276" t="s">
        <v>28</v>
      </c>
      <c r="B8" s="277"/>
      <c r="C8" s="265" t="s">
        <v>42</v>
      </c>
      <c r="D8" s="266"/>
      <c r="E8" s="266"/>
      <c r="F8" s="266"/>
      <c r="G8" s="266"/>
      <c r="H8" s="266"/>
      <c r="I8" s="267"/>
      <c r="J8" s="2"/>
    </row>
    <row r="9" spans="1:10">
      <c r="A9" s="278"/>
      <c r="B9" s="279"/>
      <c r="C9" s="18" t="s">
        <v>2</v>
      </c>
      <c r="D9" s="18" t="s">
        <v>3</v>
      </c>
      <c r="E9" s="18" t="s">
        <v>4</v>
      </c>
      <c r="F9" s="18" t="s">
        <v>5</v>
      </c>
      <c r="G9" s="18" t="s">
        <v>39</v>
      </c>
      <c r="H9" s="18" t="s">
        <v>62</v>
      </c>
      <c r="I9" s="19" t="s">
        <v>63</v>
      </c>
      <c r="J9" s="2"/>
    </row>
    <row r="10" spans="1:10" ht="18.75" customHeight="1">
      <c r="A10" s="280"/>
      <c r="B10" s="281"/>
      <c r="C10" s="13" t="s">
        <v>6</v>
      </c>
      <c r="D10" s="13" t="s">
        <v>29</v>
      </c>
      <c r="E10" s="13" t="s">
        <v>53</v>
      </c>
      <c r="F10" s="13" t="s">
        <v>53</v>
      </c>
      <c r="G10" s="13" t="s">
        <v>53</v>
      </c>
      <c r="H10" s="13" t="s">
        <v>6</v>
      </c>
      <c r="I10" s="272" t="s">
        <v>7</v>
      </c>
      <c r="J10" s="2"/>
    </row>
    <row r="11" spans="1:10" ht="30.6">
      <c r="A11" s="16" t="s">
        <v>1</v>
      </c>
      <c r="B11" s="17" t="s">
        <v>55</v>
      </c>
      <c r="C11" s="14" t="s">
        <v>143</v>
      </c>
      <c r="D11" s="14" t="s">
        <v>138</v>
      </c>
      <c r="E11" s="14" t="s">
        <v>139</v>
      </c>
      <c r="F11" s="14" t="s">
        <v>140</v>
      </c>
      <c r="G11" s="14" t="s">
        <v>61</v>
      </c>
      <c r="H11" s="14" t="s">
        <v>60</v>
      </c>
      <c r="I11" s="273"/>
      <c r="J11" s="2"/>
    </row>
    <row r="12" spans="1:10" ht="48.75" customHeight="1" thickBot="1">
      <c r="A12" s="250">
        <v>1150</v>
      </c>
      <c r="B12" s="181" t="s">
        <v>114</v>
      </c>
      <c r="C12" s="185">
        <v>35332.400000000001</v>
      </c>
      <c r="D12" s="186">
        <v>46137</v>
      </c>
      <c r="E12" s="186">
        <v>46137</v>
      </c>
      <c r="F12" s="186">
        <v>47650.3</v>
      </c>
      <c r="G12" s="186">
        <v>47650.3</v>
      </c>
      <c r="H12" s="186">
        <v>36857.699999999997</v>
      </c>
      <c r="I12" s="184">
        <f>H12-G12</f>
        <v>-10792.600000000006</v>
      </c>
      <c r="J12" s="2"/>
    </row>
    <row r="13" spans="1:10" ht="24.75" customHeight="1" thickBot="1">
      <c r="A13" s="270" t="s">
        <v>30</v>
      </c>
      <c r="B13" s="271"/>
      <c r="C13" s="182">
        <f t="shared" ref="C13:I13" si="0">SUM(C12:C12)</f>
        <v>35332.400000000001</v>
      </c>
      <c r="D13" s="182">
        <f t="shared" si="0"/>
        <v>46137</v>
      </c>
      <c r="E13" s="182">
        <f t="shared" si="0"/>
        <v>46137</v>
      </c>
      <c r="F13" s="182">
        <f t="shared" si="0"/>
        <v>47650.3</v>
      </c>
      <c r="G13" s="182">
        <f t="shared" si="0"/>
        <v>47650.3</v>
      </c>
      <c r="H13" s="182">
        <f t="shared" si="0"/>
        <v>36857.699999999997</v>
      </c>
      <c r="I13" s="183">
        <f t="shared" si="0"/>
        <v>-10792.600000000006</v>
      </c>
      <c r="J13" s="2"/>
    </row>
    <row r="14" spans="1:10" ht="25.5" customHeight="1" thickBot="1">
      <c r="A14" s="270" t="s">
        <v>43</v>
      </c>
      <c r="B14" s="282"/>
      <c r="C14" s="65">
        <v>0</v>
      </c>
      <c r="D14" s="65"/>
      <c r="E14" s="65">
        <v>0</v>
      </c>
      <c r="F14" s="65">
        <v>0</v>
      </c>
      <c r="G14" s="65">
        <v>0</v>
      </c>
      <c r="H14" s="135">
        <v>0</v>
      </c>
      <c r="I14" s="136"/>
      <c r="J14" s="2"/>
    </row>
    <row r="15" spans="1:10" s="58" customFormat="1" ht="27.75" customHeight="1" thickBot="1">
      <c r="A15" s="268" t="s">
        <v>58</v>
      </c>
      <c r="B15" s="269"/>
      <c r="C15" s="64">
        <f t="shared" ref="C15:I15" si="1">C13+C14</f>
        <v>35332.400000000001</v>
      </c>
      <c r="D15" s="64">
        <f t="shared" si="1"/>
        <v>46137</v>
      </c>
      <c r="E15" s="64">
        <f t="shared" si="1"/>
        <v>46137</v>
      </c>
      <c r="F15" s="64">
        <f t="shared" si="1"/>
        <v>47650.3</v>
      </c>
      <c r="G15" s="64">
        <f t="shared" si="1"/>
        <v>47650.3</v>
      </c>
      <c r="H15" s="64">
        <f t="shared" si="1"/>
        <v>36857.699999999997</v>
      </c>
      <c r="I15" s="251">
        <f t="shared" si="1"/>
        <v>-10792.600000000006</v>
      </c>
      <c r="J15" s="57"/>
    </row>
    <row r="16" spans="1:10">
      <c r="A16" s="2"/>
      <c r="B16" s="2"/>
      <c r="C16" s="2"/>
      <c r="D16" s="27"/>
      <c r="E16" s="27"/>
      <c r="F16" s="27"/>
      <c r="G16" s="27"/>
      <c r="H16" s="27"/>
      <c r="I16" s="27"/>
      <c r="J16" s="2"/>
    </row>
    <row r="17" spans="1:10">
      <c r="A17" s="2"/>
      <c r="B17" s="2"/>
      <c r="C17" s="2"/>
      <c r="D17" s="27"/>
      <c r="E17" s="27"/>
      <c r="F17" s="27"/>
      <c r="G17" s="27"/>
      <c r="H17" s="27"/>
      <c r="I17" s="27"/>
      <c r="J17" s="2"/>
    </row>
    <row r="18" spans="1:10">
      <c r="A18" s="2"/>
      <c r="B18" s="2"/>
      <c r="C18" s="2"/>
      <c r="D18" s="27"/>
      <c r="E18" s="27"/>
      <c r="F18" s="27"/>
      <c r="G18" s="27"/>
      <c r="H18" s="27"/>
      <c r="I18" s="27"/>
      <c r="J18" s="2"/>
    </row>
    <row r="19" spans="1:10" ht="27.75" customHeight="1">
      <c r="A19" s="79"/>
      <c r="B19" s="259" t="s">
        <v>135</v>
      </c>
      <c r="C19" s="260"/>
      <c r="D19" s="31" t="s">
        <v>8</v>
      </c>
      <c r="E19" s="283"/>
      <c r="F19" s="284"/>
      <c r="G19" s="27"/>
      <c r="H19" s="27"/>
      <c r="I19" s="27"/>
      <c r="J19" s="2"/>
    </row>
    <row r="20" spans="1:10" ht="24" customHeight="1">
      <c r="A20" s="79"/>
      <c r="B20" s="261"/>
      <c r="C20" s="262"/>
      <c r="D20" s="31" t="s">
        <v>24</v>
      </c>
      <c r="E20" s="255"/>
      <c r="F20" s="256"/>
      <c r="G20" s="27"/>
      <c r="H20" s="27"/>
      <c r="I20" s="27"/>
      <c r="J20" s="2"/>
    </row>
    <row r="21" spans="1:10" ht="25.5" customHeight="1">
      <c r="A21" s="79"/>
      <c r="B21" s="263"/>
      <c r="C21" s="264"/>
      <c r="D21" s="31" t="s">
        <v>25</v>
      </c>
      <c r="E21" s="257"/>
      <c r="F21" s="258"/>
      <c r="G21" s="27"/>
      <c r="H21" s="27"/>
      <c r="I21" s="27"/>
      <c r="J21" s="2"/>
    </row>
    <row r="22" spans="1:10">
      <c r="A22" s="2"/>
      <c r="B22" s="2"/>
      <c r="C22" s="2"/>
      <c r="D22" s="27"/>
      <c r="E22" s="27"/>
      <c r="F22" s="27"/>
      <c r="G22" s="27"/>
      <c r="H22" s="27"/>
      <c r="I22" s="27"/>
      <c r="J22" s="2"/>
    </row>
  </sheetData>
  <mergeCells count="11">
    <mergeCell ref="H6:I6"/>
    <mergeCell ref="A8:B10"/>
    <mergeCell ref="A14:B14"/>
    <mergeCell ref="E19:F19"/>
    <mergeCell ref="E20:F20"/>
    <mergeCell ref="E21:F21"/>
    <mergeCell ref="B19:C21"/>
    <mergeCell ref="C8:I8"/>
    <mergeCell ref="A15:B15"/>
    <mergeCell ref="A13:B13"/>
    <mergeCell ref="I10:I11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topLeftCell="A22" zoomScale="120" zoomScaleNormal="120" workbookViewId="0">
      <selection activeCell="H31" sqref="H31:I33"/>
    </sheetView>
  </sheetViews>
  <sheetFormatPr defaultRowHeight="13.2"/>
  <cols>
    <col min="1" max="1" width="13.109375" customWidth="1"/>
    <col min="2" max="2" width="25.77734375" customWidth="1"/>
    <col min="3" max="3" width="15.6640625" customWidth="1"/>
    <col min="4" max="4" width="14.109375" customWidth="1"/>
    <col min="5" max="5" width="15.109375" customWidth="1"/>
    <col min="6" max="6" width="13.6640625" customWidth="1"/>
    <col min="7" max="7" width="17.6640625" customWidth="1"/>
    <col min="8" max="8" width="17.88671875" customWidth="1"/>
    <col min="9" max="9" width="17.44140625" customWidth="1"/>
    <col min="10" max="10" width="13.88671875" bestFit="1" customWidth="1"/>
    <col min="11" max="11" width="9" customWidth="1"/>
  </cols>
  <sheetData>
    <row r="1" spans="1:11" ht="15.6">
      <c r="A1" s="66" t="s">
        <v>66</v>
      </c>
      <c r="B1" s="21"/>
      <c r="C1" s="21"/>
      <c r="D1" s="26"/>
      <c r="E1" s="26"/>
      <c r="F1" s="26"/>
      <c r="G1" s="26" t="s">
        <v>146</v>
      </c>
      <c r="H1" s="26"/>
      <c r="I1" s="40"/>
    </row>
    <row r="2" spans="1:11" ht="13.8" thickBot="1">
      <c r="A2" s="23"/>
      <c r="B2" s="2"/>
      <c r="C2" s="2"/>
      <c r="D2" s="23"/>
      <c r="E2" s="23"/>
      <c r="F2" s="27"/>
      <c r="G2" s="30"/>
      <c r="H2" s="27"/>
      <c r="I2" s="41" t="s">
        <v>54</v>
      </c>
      <c r="K2" t="s">
        <v>102</v>
      </c>
    </row>
    <row r="3" spans="1:11">
      <c r="A3" s="32"/>
      <c r="B3" s="10"/>
      <c r="C3" s="10"/>
      <c r="D3" s="33"/>
      <c r="E3" s="33"/>
      <c r="F3" s="34"/>
      <c r="G3" s="34"/>
      <c r="H3" s="35"/>
      <c r="I3" s="42"/>
    </row>
    <row r="4" spans="1:11" ht="22.5" customHeight="1">
      <c r="A4" s="24" t="s">
        <v>26</v>
      </c>
      <c r="B4" s="137" t="s">
        <v>117</v>
      </c>
      <c r="C4" s="81"/>
      <c r="D4" s="81"/>
      <c r="E4" s="81"/>
      <c r="F4" s="81"/>
      <c r="G4" s="82"/>
      <c r="H4" s="7" t="s">
        <v>27</v>
      </c>
      <c r="I4" s="52" t="s">
        <v>116</v>
      </c>
    </row>
    <row r="5" spans="1:11" ht="33.75" customHeight="1">
      <c r="A5" s="24" t="s">
        <v>0</v>
      </c>
      <c r="B5" s="137" t="s">
        <v>114</v>
      </c>
      <c r="C5" s="83"/>
      <c r="D5" s="83"/>
      <c r="E5" s="83"/>
      <c r="F5" s="83"/>
      <c r="G5" s="84"/>
      <c r="H5" s="7" t="s">
        <v>56</v>
      </c>
      <c r="I5" s="52" t="s">
        <v>115</v>
      </c>
    </row>
    <row r="6" spans="1:11">
      <c r="A6" s="277" t="s">
        <v>67</v>
      </c>
      <c r="B6" s="292" t="s">
        <v>55</v>
      </c>
      <c r="C6" s="18" t="s">
        <v>2</v>
      </c>
      <c r="D6" s="18" t="s">
        <v>3</v>
      </c>
      <c r="E6" s="18" t="s">
        <v>4</v>
      </c>
      <c r="F6" s="18" t="s">
        <v>5</v>
      </c>
      <c r="G6" s="18" t="s">
        <v>39</v>
      </c>
      <c r="H6" s="18" t="s">
        <v>62</v>
      </c>
      <c r="I6" s="43" t="s">
        <v>63</v>
      </c>
    </row>
    <row r="7" spans="1:11">
      <c r="A7" s="279"/>
      <c r="B7" s="293"/>
      <c r="C7" s="13" t="s">
        <v>6</v>
      </c>
      <c r="D7" s="13" t="s">
        <v>29</v>
      </c>
      <c r="E7" s="13" t="s">
        <v>53</v>
      </c>
      <c r="F7" s="13" t="s">
        <v>53</v>
      </c>
      <c r="G7" s="13" t="s">
        <v>53</v>
      </c>
      <c r="H7" s="13" t="s">
        <v>6</v>
      </c>
      <c r="I7" s="295" t="s">
        <v>7</v>
      </c>
    </row>
    <row r="8" spans="1:11" ht="20.399999999999999">
      <c r="A8" s="281"/>
      <c r="B8" s="294"/>
      <c r="C8" s="14" t="s">
        <v>141</v>
      </c>
      <c r="D8" s="14" t="s">
        <v>142</v>
      </c>
      <c r="E8" s="14" t="s">
        <v>139</v>
      </c>
      <c r="F8" s="14" t="s">
        <v>140</v>
      </c>
      <c r="G8" s="14" t="s">
        <v>61</v>
      </c>
      <c r="H8" s="14" t="s">
        <v>60</v>
      </c>
      <c r="I8" s="296"/>
    </row>
    <row r="9" spans="1:11" ht="18.75" customHeight="1">
      <c r="A9" s="25">
        <v>600</v>
      </c>
      <c r="B9" s="5" t="s">
        <v>9</v>
      </c>
      <c r="C9" s="187">
        <v>22752.3</v>
      </c>
      <c r="D9" s="49">
        <v>25013</v>
      </c>
      <c r="E9" s="49">
        <v>25013</v>
      </c>
      <c r="F9" s="49">
        <v>27787.7</v>
      </c>
      <c r="G9" s="49">
        <v>27787.7</v>
      </c>
      <c r="H9" s="180">
        <v>23684.6</v>
      </c>
      <c r="I9" s="39">
        <f>H9-G9</f>
        <v>-4103.1000000000022</v>
      </c>
      <c r="J9" s="213"/>
    </row>
    <row r="10" spans="1:11" ht="18.75" customHeight="1">
      <c r="A10" s="25">
        <v>601</v>
      </c>
      <c r="B10" s="5" t="s">
        <v>10</v>
      </c>
      <c r="C10" s="187">
        <v>3762.1</v>
      </c>
      <c r="D10" s="49">
        <v>4014</v>
      </c>
      <c r="E10" s="49">
        <v>4014</v>
      </c>
      <c r="F10" s="49">
        <v>4013.6</v>
      </c>
      <c r="G10" s="49">
        <v>4013.6</v>
      </c>
      <c r="H10" s="180">
        <v>3949</v>
      </c>
      <c r="I10" s="39">
        <f t="shared" ref="I10:I15" si="0">H10-G10</f>
        <v>-64.599999999999909</v>
      </c>
      <c r="J10" s="213"/>
    </row>
    <row r="11" spans="1:11" ht="18.75" customHeight="1">
      <c r="A11" s="25">
        <v>602</v>
      </c>
      <c r="B11" s="5" t="s">
        <v>11</v>
      </c>
      <c r="C11" s="187">
        <v>8686.7999999999993</v>
      </c>
      <c r="D11" s="49">
        <v>16110</v>
      </c>
      <c r="E11" s="49">
        <v>16110</v>
      </c>
      <c r="F11" s="49">
        <v>14355</v>
      </c>
      <c r="G11" s="49">
        <v>14355</v>
      </c>
      <c r="H11" s="180">
        <v>8926.2000000000007</v>
      </c>
      <c r="I11" s="39">
        <f t="shared" si="0"/>
        <v>-5428.7999999999993</v>
      </c>
      <c r="J11" s="213"/>
      <c r="K11" s="85"/>
    </row>
    <row r="12" spans="1:11" ht="18.75" customHeight="1">
      <c r="A12" s="25">
        <v>603</v>
      </c>
      <c r="B12" s="5" t="s">
        <v>12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180">
        <v>0</v>
      </c>
      <c r="I12" s="39">
        <f t="shared" si="0"/>
        <v>0</v>
      </c>
      <c r="J12" s="213"/>
    </row>
    <row r="13" spans="1:11" ht="18.75" customHeight="1">
      <c r="A13" s="25">
        <v>604</v>
      </c>
      <c r="B13" s="5" t="s">
        <v>13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180">
        <v>0</v>
      </c>
      <c r="I13" s="39">
        <f t="shared" si="0"/>
        <v>0</v>
      </c>
      <c r="J13" s="213"/>
    </row>
    <row r="14" spans="1:11" ht="18.75" customHeight="1">
      <c r="A14" s="25">
        <v>605</v>
      </c>
      <c r="B14" s="5" t="s">
        <v>14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180">
        <v>0</v>
      </c>
      <c r="I14" s="39">
        <f t="shared" si="0"/>
        <v>0</v>
      </c>
      <c r="J14" s="213"/>
    </row>
    <row r="15" spans="1:11" ht="18.75" customHeight="1">
      <c r="A15" s="25">
        <v>606</v>
      </c>
      <c r="B15" s="5" t="s">
        <v>15</v>
      </c>
      <c r="C15" s="187">
        <v>131.19999999999999</v>
      </c>
      <c r="D15" s="49">
        <v>0</v>
      </c>
      <c r="E15" s="49">
        <v>0</v>
      </c>
      <c r="F15" s="49">
        <v>494</v>
      </c>
      <c r="G15" s="49">
        <v>494</v>
      </c>
      <c r="H15" s="180">
        <v>297.89999999999998</v>
      </c>
      <c r="I15" s="39">
        <f t="shared" si="0"/>
        <v>-196.10000000000002</v>
      </c>
      <c r="J15" s="213"/>
    </row>
    <row r="16" spans="1:11" ht="19.5" customHeight="1">
      <c r="A16" s="53" t="s">
        <v>16</v>
      </c>
      <c r="B16" s="60" t="s">
        <v>17</v>
      </c>
      <c r="C16" s="61">
        <f>SUM(C9:C15)</f>
        <v>35332.399999999994</v>
      </c>
      <c r="D16" s="61">
        <f t="shared" ref="D16:I16" si="1">SUM(D9:D15)</f>
        <v>45137</v>
      </c>
      <c r="E16" s="61">
        <f t="shared" si="1"/>
        <v>45137</v>
      </c>
      <c r="F16" s="61">
        <f t="shared" si="1"/>
        <v>46650.3</v>
      </c>
      <c r="G16" s="61">
        <f t="shared" si="1"/>
        <v>46650.3</v>
      </c>
      <c r="H16" s="61">
        <f t="shared" si="1"/>
        <v>36857.700000000004</v>
      </c>
      <c r="I16" s="62">
        <f t="shared" si="1"/>
        <v>-9792.6000000000022</v>
      </c>
      <c r="J16" s="213"/>
    </row>
    <row r="17" spans="1:11" ht="22.5" customHeight="1">
      <c r="A17" s="25">
        <v>230</v>
      </c>
      <c r="B17" s="5" t="s">
        <v>18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39">
        <f>H17-G17</f>
        <v>0</v>
      </c>
    </row>
    <row r="18" spans="1:11" ht="22.5" customHeight="1">
      <c r="A18" s="25">
        <v>231</v>
      </c>
      <c r="B18" s="5" t="s">
        <v>19</v>
      </c>
      <c r="C18" s="49">
        <v>635</v>
      </c>
      <c r="D18" s="49">
        <v>1000</v>
      </c>
      <c r="E18" s="49">
        <v>1000</v>
      </c>
      <c r="F18" s="49">
        <v>1000</v>
      </c>
      <c r="G18" s="49">
        <v>1000</v>
      </c>
      <c r="H18" s="49">
        <v>0</v>
      </c>
      <c r="I18" s="39">
        <f>H18-G18</f>
        <v>-1000</v>
      </c>
    </row>
    <row r="19" spans="1:11" ht="22.5" customHeight="1">
      <c r="A19" s="25">
        <v>232</v>
      </c>
      <c r="B19" s="5" t="s">
        <v>20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39">
        <f>H19-G19</f>
        <v>0</v>
      </c>
    </row>
    <row r="20" spans="1:11" ht="29.25" customHeight="1">
      <c r="A20" s="37" t="s">
        <v>21</v>
      </c>
      <c r="B20" s="48" t="s">
        <v>40</v>
      </c>
      <c r="C20" s="38">
        <f>SUM(C17:C19)</f>
        <v>635</v>
      </c>
      <c r="D20" s="38">
        <f t="shared" ref="D20:I20" si="2">SUM(D17:D19)</f>
        <v>1000</v>
      </c>
      <c r="E20" s="38">
        <f t="shared" si="2"/>
        <v>1000</v>
      </c>
      <c r="F20" s="38">
        <f t="shared" si="2"/>
        <v>1000</v>
      </c>
      <c r="G20" s="38">
        <f t="shared" si="2"/>
        <v>1000</v>
      </c>
      <c r="H20" s="38">
        <f t="shared" si="2"/>
        <v>0</v>
      </c>
      <c r="I20" s="44">
        <f t="shared" si="2"/>
        <v>-1000</v>
      </c>
      <c r="K20" s="128"/>
    </row>
    <row r="21" spans="1:11" ht="15.75" customHeight="1">
      <c r="A21" s="25">
        <v>230</v>
      </c>
      <c r="B21" s="5" t="s">
        <v>18</v>
      </c>
      <c r="C21" s="49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39">
        <f>H21-G21</f>
        <v>0</v>
      </c>
    </row>
    <row r="22" spans="1:11" ht="15.75" customHeight="1">
      <c r="A22" s="25">
        <v>231</v>
      </c>
      <c r="B22" s="5" t="s">
        <v>19</v>
      </c>
      <c r="C22" s="49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39">
        <f>H22-G22</f>
        <v>0</v>
      </c>
    </row>
    <row r="23" spans="1:11" ht="15.75" customHeight="1">
      <c r="A23" s="25">
        <v>232</v>
      </c>
      <c r="B23" s="5" t="s">
        <v>20</v>
      </c>
      <c r="C23" s="49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39">
        <f>H23-G23</f>
        <v>0</v>
      </c>
    </row>
    <row r="24" spans="1:11" ht="32.25" customHeight="1">
      <c r="A24" s="37" t="s">
        <v>21</v>
      </c>
      <c r="B24" s="48" t="s">
        <v>41</v>
      </c>
      <c r="C24" s="38">
        <f>SUM(C21:C23)</f>
        <v>0</v>
      </c>
      <c r="D24" s="38">
        <f t="shared" ref="D24:I24" si="3">SUM(D21:D23)</f>
        <v>0</v>
      </c>
      <c r="E24" s="38">
        <f t="shared" si="3"/>
        <v>0</v>
      </c>
      <c r="F24" s="38">
        <f t="shared" si="3"/>
        <v>0</v>
      </c>
      <c r="G24" s="38">
        <f t="shared" si="3"/>
        <v>0</v>
      </c>
      <c r="H24" s="38">
        <f t="shared" si="3"/>
        <v>0</v>
      </c>
      <c r="I24" s="44">
        <f t="shared" si="3"/>
        <v>0</v>
      </c>
    </row>
    <row r="25" spans="1:11" ht="17.25" customHeight="1">
      <c r="A25" s="53" t="s">
        <v>22</v>
      </c>
      <c r="B25" s="54" t="s">
        <v>57</v>
      </c>
      <c r="C25" s="55">
        <f t="shared" ref="C25:I25" si="4">C20+C24</f>
        <v>635</v>
      </c>
      <c r="D25" s="55">
        <f t="shared" si="4"/>
        <v>1000</v>
      </c>
      <c r="E25" s="55">
        <f t="shared" si="4"/>
        <v>1000</v>
      </c>
      <c r="F25" s="55">
        <f t="shared" si="4"/>
        <v>1000</v>
      </c>
      <c r="G25" s="55">
        <f t="shared" si="4"/>
        <v>1000</v>
      </c>
      <c r="H25" s="55">
        <f t="shared" si="4"/>
        <v>0</v>
      </c>
      <c r="I25" s="56">
        <f t="shared" si="4"/>
        <v>-1000</v>
      </c>
    </row>
    <row r="26" spans="1:11" ht="22.5" customHeight="1">
      <c r="A26" s="297" t="s">
        <v>44</v>
      </c>
      <c r="B26" s="298"/>
      <c r="C26" s="28"/>
      <c r="D26" s="28"/>
      <c r="E26" s="28"/>
      <c r="F26" s="28"/>
      <c r="G26" s="28"/>
      <c r="H26" s="51">
        <v>0</v>
      </c>
      <c r="I26" s="45"/>
    </row>
    <row r="27" spans="1:11" ht="28.5" customHeight="1" thickBot="1">
      <c r="A27" s="299" t="s">
        <v>45</v>
      </c>
      <c r="B27" s="300"/>
      <c r="C27" s="59">
        <f t="shared" ref="C27:I27" si="5">C16+C25+C26</f>
        <v>35967.399999999994</v>
      </c>
      <c r="D27" s="59">
        <f t="shared" si="5"/>
        <v>46137</v>
      </c>
      <c r="E27" s="59">
        <f t="shared" si="5"/>
        <v>46137</v>
      </c>
      <c r="F27" s="59">
        <f t="shared" si="5"/>
        <v>47650.3</v>
      </c>
      <c r="G27" s="59">
        <f>G16+G25+G26</f>
        <v>47650.3</v>
      </c>
      <c r="H27" s="59">
        <f>H16+H25+H26</f>
        <v>36857.700000000004</v>
      </c>
      <c r="I27" s="80">
        <f t="shared" si="5"/>
        <v>-10792.600000000002</v>
      </c>
      <c r="J27" s="216"/>
    </row>
    <row r="28" spans="1:11">
      <c r="A28" s="6"/>
      <c r="B28" s="3"/>
      <c r="C28" s="3"/>
      <c r="D28" s="29"/>
      <c r="E28" s="29"/>
      <c r="F28" s="29"/>
      <c r="G28" s="29"/>
      <c r="H28" s="29"/>
      <c r="I28" s="46"/>
    </row>
    <row r="29" spans="1:11">
      <c r="A29" s="6"/>
      <c r="B29" s="3"/>
      <c r="C29" s="3"/>
      <c r="D29" s="29"/>
      <c r="E29" s="29"/>
      <c r="F29" s="29"/>
      <c r="G29" s="29"/>
      <c r="H29" s="29"/>
      <c r="I29" s="46"/>
    </row>
    <row r="30" spans="1:11">
      <c r="A30" s="22"/>
      <c r="D30" s="22"/>
      <c r="E30" s="22"/>
      <c r="F30" s="22"/>
      <c r="G30" s="22"/>
      <c r="H30" s="22"/>
      <c r="I30" s="47"/>
    </row>
    <row r="31" spans="1:11" ht="27" customHeight="1">
      <c r="A31" s="301" t="s">
        <v>23</v>
      </c>
      <c r="B31" s="246" t="s">
        <v>122</v>
      </c>
      <c r="C31" s="304"/>
      <c r="D31" s="305"/>
      <c r="E31" s="129"/>
      <c r="F31" s="286" t="s">
        <v>136</v>
      </c>
      <c r="G31" s="287"/>
      <c r="H31" s="304"/>
      <c r="I31" s="305"/>
    </row>
    <row r="32" spans="1:11" ht="20.25" customHeight="1">
      <c r="A32" s="302"/>
      <c r="B32" s="246" t="s">
        <v>123</v>
      </c>
      <c r="C32" s="247"/>
      <c r="D32" s="218"/>
      <c r="E32" s="129"/>
      <c r="F32" s="288"/>
      <c r="G32" s="289"/>
      <c r="H32" s="217"/>
      <c r="I32" s="218"/>
    </row>
    <row r="33" spans="1:9" ht="21" customHeight="1">
      <c r="A33" s="303"/>
      <c r="B33" s="246" t="s">
        <v>124</v>
      </c>
      <c r="C33" s="283"/>
      <c r="D33" s="284"/>
      <c r="E33" s="129"/>
      <c r="F33" s="290"/>
      <c r="G33" s="291"/>
      <c r="H33" s="285"/>
      <c r="I33" s="284"/>
    </row>
  </sheetData>
  <mergeCells count="11">
    <mergeCell ref="H33:I33"/>
    <mergeCell ref="F31:G33"/>
    <mergeCell ref="A6:A8"/>
    <mergeCell ref="B6:B8"/>
    <mergeCell ref="I7:I8"/>
    <mergeCell ref="A26:B26"/>
    <mergeCell ref="A27:B27"/>
    <mergeCell ref="A31:A33"/>
    <mergeCell ref="C31:D31"/>
    <mergeCell ref="H31:I31"/>
    <mergeCell ref="C33:D33"/>
  </mergeCells>
  <pageMargins left="0.27" right="0.17" top="0.17" bottom="0.17" header="0.17" footer="0.17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S25"/>
  <sheetViews>
    <sheetView topLeftCell="C11" zoomScale="120" zoomScaleNormal="120" workbookViewId="0">
      <selection activeCell="J16" sqref="J16:K18"/>
    </sheetView>
  </sheetViews>
  <sheetFormatPr defaultRowHeight="13.2"/>
  <cols>
    <col min="1" max="1" width="12.44140625" customWidth="1"/>
    <col min="2" max="2" width="29.21875" customWidth="1"/>
    <col min="3" max="3" width="18.21875" customWidth="1"/>
    <col min="4" max="4" width="10.109375" customWidth="1"/>
    <col min="5" max="5" width="10.77734375" customWidth="1"/>
    <col min="6" max="7" width="11" customWidth="1"/>
    <col min="8" max="8" width="13.77734375" customWidth="1"/>
    <col min="9" max="9" width="12.6640625" customWidth="1"/>
    <col min="10" max="10" width="11.88671875" customWidth="1"/>
    <col min="11" max="11" width="14.33203125" customWidth="1"/>
    <col min="12" max="12" width="17.77734375" customWidth="1"/>
    <col min="13" max="13" width="10.21875" customWidth="1"/>
    <col min="14" max="14" width="9.6640625" customWidth="1"/>
    <col min="15" max="15" width="12.109375" customWidth="1"/>
    <col min="16" max="16" width="10.21875" customWidth="1"/>
    <col min="17" max="17" width="10.6640625" customWidth="1"/>
    <col min="18" max="18" width="12" customWidth="1"/>
    <col min="19" max="19" width="11.44140625" customWidth="1"/>
  </cols>
  <sheetData>
    <row r="2" spans="1:19" ht="15.6">
      <c r="A2" s="87" t="s">
        <v>81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19" ht="15.6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88"/>
      <c r="P3" s="88"/>
      <c r="Q3" s="88"/>
      <c r="R3" s="88"/>
      <c r="S3" s="88"/>
    </row>
    <row r="4" spans="1:19" ht="14.4">
      <c r="A4" s="110" t="s">
        <v>26</v>
      </c>
      <c r="B4" s="253" t="s">
        <v>117</v>
      </c>
      <c r="C4" s="111" t="s">
        <v>27</v>
      </c>
      <c r="D4" s="112">
        <v>87</v>
      </c>
      <c r="E4" s="113"/>
      <c r="F4" s="113"/>
      <c r="G4" s="113"/>
      <c r="H4" s="113"/>
      <c r="I4" s="113"/>
      <c r="J4" s="113"/>
      <c r="K4" s="114"/>
      <c r="L4" s="114"/>
      <c r="M4" s="114"/>
      <c r="N4" s="114"/>
    </row>
    <row r="5" spans="1:19" ht="14.4">
      <c r="A5" s="115"/>
      <c r="B5" s="116"/>
      <c r="C5" s="116"/>
      <c r="D5" s="116"/>
      <c r="E5" s="113"/>
      <c r="F5" s="113"/>
      <c r="G5" s="113"/>
      <c r="H5" s="113"/>
      <c r="I5" s="113"/>
      <c r="J5" s="113"/>
      <c r="K5" s="114"/>
      <c r="L5" s="114"/>
      <c r="M5" s="114"/>
      <c r="N5" s="114"/>
    </row>
    <row r="6" spans="1:19" ht="22.8">
      <c r="A6" s="110" t="s">
        <v>0</v>
      </c>
      <c r="B6" s="254" t="s">
        <v>114</v>
      </c>
      <c r="C6" s="138" t="s">
        <v>56</v>
      </c>
      <c r="D6" s="124" t="s">
        <v>115</v>
      </c>
      <c r="E6" s="117"/>
      <c r="F6" s="118"/>
      <c r="G6" s="118"/>
      <c r="H6" s="118"/>
      <c r="I6" s="118"/>
      <c r="J6" s="118"/>
      <c r="K6" s="114"/>
      <c r="L6" s="114"/>
      <c r="M6" s="114"/>
      <c r="N6" s="114"/>
    </row>
    <row r="7" spans="1:19" ht="14.4" thickBot="1">
      <c r="A7" s="306"/>
      <c r="B7" s="306"/>
    </row>
    <row r="8" spans="1:19" ht="38.25" customHeight="1" thickBot="1">
      <c r="A8" s="119"/>
      <c r="B8" s="120" t="s">
        <v>54</v>
      </c>
      <c r="C8" s="120"/>
      <c r="D8" s="120"/>
      <c r="E8" s="120"/>
      <c r="F8" s="120" t="s">
        <v>82</v>
      </c>
      <c r="G8" s="120"/>
      <c r="H8" s="120"/>
      <c r="I8" s="120" t="s">
        <v>83</v>
      </c>
      <c r="J8" s="120"/>
      <c r="K8" s="120"/>
      <c r="L8" s="120" t="s">
        <v>84</v>
      </c>
      <c r="M8" s="120"/>
      <c r="N8" s="120"/>
      <c r="O8" s="120" t="s">
        <v>85</v>
      </c>
      <c r="P8" s="307" t="s">
        <v>86</v>
      </c>
      <c r="Q8" s="308"/>
      <c r="R8" s="309"/>
      <c r="S8" s="310" t="s">
        <v>31</v>
      </c>
    </row>
    <row r="9" spans="1:19" ht="20.25" customHeight="1">
      <c r="A9" s="313" t="s">
        <v>87</v>
      </c>
      <c r="B9" s="315" t="s">
        <v>88</v>
      </c>
      <c r="C9" s="317" t="s">
        <v>89</v>
      </c>
      <c r="D9" s="319" t="s">
        <v>90</v>
      </c>
      <c r="E9" s="321" t="s">
        <v>91</v>
      </c>
      <c r="F9" s="323" t="s">
        <v>92</v>
      </c>
      <c r="G9" s="319" t="s">
        <v>93</v>
      </c>
      <c r="H9" s="321" t="s">
        <v>94</v>
      </c>
      <c r="I9" s="323" t="s">
        <v>95</v>
      </c>
      <c r="J9" s="319" t="s">
        <v>96</v>
      </c>
      <c r="K9" s="321" t="s">
        <v>97</v>
      </c>
      <c r="L9" s="323" t="s">
        <v>98</v>
      </c>
      <c r="M9" s="329" t="s">
        <v>148</v>
      </c>
      <c r="N9" s="334" t="s">
        <v>149</v>
      </c>
      <c r="O9" s="336" t="s">
        <v>150</v>
      </c>
      <c r="P9" s="327" t="s">
        <v>99</v>
      </c>
      <c r="Q9" s="331" t="s">
        <v>100</v>
      </c>
      <c r="R9" s="325" t="s">
        <v>101</v>
      </c>
      <c r="S9" s="311"/>
    </row>
    <row r="10" spans="1:19" ht="46.5" customHeight="1" thickBot="1">
      <c r="A10" s="314"/>
      <c r="B10" s="316"/>
      <c r="C10" s="318"/>
      <c r="D10" s="320"/>
      <c r="E10" s="322"/>
      <c r="F10" s="324"/>
      <c r="G10" s="320"/>
      <c r="H10" s="322"/>
      <c r="I10" s="324"/>
      <c r="J10" s="320"/>
      <c r="K10" s="322"/>
      <c r="L10" s="324"/>
      <c r="M10" s="330"/>
      <c r="N10" s="335"/>
      <c r="O10" s="337"/>
      <c r="P10" s="328"/>
      <c r="Q10" s="332"/>
      <c r="R10" s="326"/>
      <c r="S10" s="312"/>
    </row>
    <row r="11" spans="1:19" ht="30.75" customHeight="1">
      <c r="A11" s="225" t="s">
        <v>120</v>
      </c>
      <c r="B11" s="179" t="s">
        <v>118</v>
      </c>
      <c r="C11" s="232" t="s">
        <v>119</v>
      </c>
      <c r="D11" s="234">
        <v>18</v>
      </c>
      <c r="E11" s="235">
        <v>35332.400000000001</v>
      </c>
      <c r="F11" s="236">
        <f>E11/D11</f>
        <v>1962.9111111111113</v>
      </c>
      <c r="G11" s="234">
        <v>20</v>
      </c>
      <c r="H11" s="249">
        <v>45137</v>
      </c>
      <c r="I11" s="239">
        <f>H11/G11</f>
        <v>2256.85</v>
      </c>
      <c r="J11" s="234">
        <v>19</v>
      </c>
      <c r="K11" s="249">
        <v>46650.3</v>
      </c>
      <c r="L11" s="239">
        <f>K11/J11</f>
        <v>2455.2789473684211</v>
      </c>
      <c r="M11" s="242">
        <v>19</v>
      </c>
      <c r="N11" s="248">
        <v>36857.699999999997</v>
      </c>
      <c r="O11" s="243">
        <f>N11/M11</f>
        <v>1939.878947368421</v>
      </c>
      <c r="P11" s="234">
        <f>O11-F11</f>
        <v>-23.032163742690273</v>
      </c>
      <c r="Q11" s="235">
        <f>O11-I11</f>
        <v>-316.97105263157891</v>
      </c>
      <c r="R11" s="236">
        <f>O11-L11</f>
        <v>-515.40000000000009</v>
      </c>
      <c r="S11" s="244"/>
    </row>
    <row r="12" spans="1:19" ht="35.25" customHeight="1" thickBot="1">
      <c r="A12" s="226" t="s">
        <v>121</v>
      </c>
      <c r="B12" s="227" t="s">
        <v>127</v>
      </c>
      <c r="C12" s="233" t="s">
        <v>119</v>
      </c>
      <c r="D12" s="237">
        <v>0</v>
      </c>
      <c r="E12" s="228">
        <v>0</v>
      </c>
      <c r="F12" s="238">
        <v>0</v>
      </c>
      <c r="G12" s="240">
        <v>1</v>
      </c>
      <c r="H12" s="230">
        <v>1000</v>
      </c>
      <c r="I12" s="241">
        <f>H12/G12</f>
        <v>1000</v>
      </c>
      <c r="J12" s="237">
        <v>1</v>
      </c>
      <c r="K12" s="228">
        <v>1000</v>
      </c>
      <c r="L12" s="238">
        <f>K12/J12</f>
        <v>1000</v>
      </c>
      <c r="M12" s="237">
        <v>0</v>
      </c>
      <c r="N12" s="228">
        <v>0</v>
      </c>
      <c r="O12" s="238">
        <v>0</v>
      </c>
      <c r="P12" s="237">
        <f>O12-F12</f>
        <v>0</v>
      </c>
      <c r="Q12" s="229"/>
      <c r="R12" s="231"/>
      <c r="S12" s="245"/>
    </row>
    <row r="13" spans="1:19" ht="35.25" customHeight="1">
      <c r="A13" s="219"/>
      <c r="B13" s="220"/>
      <c r="C13" s="221"/>
      <c r="D13" s="222"/>
      <c r="E13" s="222"/>
      <c r="F13" s="222"/>
      <c r="G13" s="223"/>
      <c r="H13" s="223"/>
      <c r="I13" s="224"/>
      <c r="J13" s="222"/>
      <c r="K13" s="222"/>
      <c r="L13" s="222"/>
      <c r="M13" s="222"/>
      <c r="N13" s="222"/>
      <c r="O13" s="222"/>
      <c r="P13" s="222"/>
      <c r="Q13" s="223"/>
      <c r="R13" s="223"/>
      <c r="S13" s="223"/>
    </row>
    <row r="14" spans="1:19" ht="35.25" customHeight="1">
      <c r="A14" s="219"/>
      <c r="B14" s="220"/>
      <c r="C14" s="221"/>
      <c r="D14" s="222"/>
      <c r="E14" s="222"/>
      <c r="F14" s="222"/>
      <c r="G14" s="223"/>
      <c r="H14" s="223"/>
      <c r="I14" s="224"/>
      <c r="J14" s="222"/>
      <c r="K14" s="222"/>
      <c r="L14" s="222"/>
      <c r="M14" s="222"/>
      <c r="N14" s="222"/>
      <c r="O14" s="222"/>
      <c r="P14" s="222"/>
      <c r="Q14" s="223"/>
      <c r="R14" s="223"/>
      <c r="S14" s="223"/>
    </row>
    <row r="16" spans="1:19" ht="24" customHeight="1">
      <c r="C16" s="259" t="s">
        <v>23</v>
      </c>
      <c r="D16" s="192" t="s">
        <v>8</v>
      </c>
      <c r="E16" s="304"/>
      <c r="F16" s="305"/>
      <c r="G16" s="259" t="s">
        <v>135</v>
      </c>
      <c r="H16" s="260"/>
      <c r="I16" s="192" t="s">
        <v>8</v>
      </c>
      <c r="J16" s="304"/>
      <c r="K16" s="305"/>
    </row>
    <row r="17" spans="3:11" ht="22.5" customHeight="1">
      <c r="C17" s="261"/>
      <c r="D17" s="192" t="s">
        <v>24</v>
      </c>
      <c r="E17" s="257"/>
      <c r="F17" s="258"/>
      <c r="G17" s="261"/>
      <c r="H17" s="262"/>
      <c r="I17" s="192" t="s">
        <v>24</v>
      </c>
      <c r="J17" s="333"/>
      <c r="K17" s="333"/>
    </row>
    <row r="18" spans="3:11" ht="24.75" customHeight="1">
      <c r="C18" s="263"/>
      <c r="D18" s="192" t="s">
        <v>25</v>
      </c>
      <c r="E18" s="257"/>
      <c r="F18" s="258"/>
      <c r="G18" s="263"/>
      <c r="H18" s="264"/>
      <c r="I18" s="192" t="s">
        <v>25</v>
      </c>
      <c r="J18" s="333"/>
      <c r="K18" s="333"/>
    </row>
    <row r="19" spans="3:11" ht="24" customHeight="1"/>
    <row r="20" spans="3:11" ht="24" customHeight="1"/>
    <row r="21" spans="3:11" ht="24" customHeight="1"/>
    <row r="22" spans="3:11" ht="24" customHeight="1">
      <c r="I22" s="129" t="s">
        <v>103</v>
      </c>
    </row>
    <row r="23" spans="3:11" ht="24" customHeight="1"/>
    <row r="24" spans="3:11" ht="24" customHeight="1"/>
    <row r="25" spans="3:11" ht="24" customHeight="1"/>
  </sheetData>
  <mergeCells count="29">
    <mergeCell ref="J18:K18"/>
    <mergeCell ref="N9:N10"/>
    <mergeCell ref="O9:O10"/>
    <mergeCell ref="L9:L10"/>
    <mergeCell ref="M9:M10"/>
    <mergeCell ref="Q9:Q10"/>
    <mergeCell ref="J16:K16"/>
    <mergeCell ref="J17:K17"/>
    <mergeCell ref="C16:C18"/>
    <mergeCell ref="E16:F16"/>
    <mergeCell ref="G16:H18"/>
    <mergeCell ref="E17:F17"/>
    <mergeCell ref="E18:F18"/>
    <mergeCell ref="A7:B7"/>
    <mergeCell ref="P8:R8"/>
    <mergeCell ref="S8:S10"/>
    <mergeCell ref="A9:A10"/>
    <mergeCell ref="B9:B10"/>
    <mergeCell ref="C9:C10"/>
    <mergeCell ref="D9:D10"/>
    <mergeCell ref="E9:E10"/>
    <mergeCell ref="F9:F10"/>
    <mergeCell ref="G9:G10"/>
    <mergeCell ref="R9:R10"/>
    <mergeCell ref="H9:H10"/>
    <mergeCell ref="I9:I10"/>
    <mergeCell ref="J9:J10"/>
    <mergeCell ref="P9:P10"/>
    <mergeCell ref="K9:K10"/>
  </mergeCells>
  <pageMargins left="0.17" right="0.17" top="0.75" bottom="1.65" header="0.3" footer="0.3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L24"/>
  <sheetViews>
    <sheetView topLeftCell="A16" workbookViewId="0">
      <selection activeCell="J22" sqref="J22:J24"/>
    </sheetView>
  </sheetViews>
  <sheetFormatPr defaultRowHeight="13.2"/>
  <cols>
    <col min="1" max="1" width="11" style="22" customWidth="1"/>
    <col min="2" max="2" width="42.44140625" style="22" customWidth="1"/>
    <col min="3" max="3" width="18.44140625" customWidth="1"/>
    <col min="4" max="4" width="27.5546875" customWidth="1"/>
    <col min="5" max="5" width="13" style="22" customWidth="1"/>
    <col min="6" max="6" width="12.44140625" style="22" customWidth="1"/>
    <col min="7" max="7" width="11.77734375" style="22" customWidth="1"/>
    <col min="8" max="8" width="14.33203125" style="22" customWidth="1"/>
    <col min="9" max="9" width="18.5546875" style="22" customWidth="1"/>
    <col min="10" max="10" width="56.109375" style="91" customWidth="1"/>
  </cols>
  <sheetData>
    <row r="2" spans="1:10" s="88" customFormat="1" ht="15.6">
      <c r="A2" s="86" t="s">
        <v>68</v>
      </c>
      <c r="B2" s="40"/>
      <c r="C2" s="87"/>
      <c r="E2" s="40"/>
      <c r="F2" s="40"/>
      <c r="G2" s="40"/>
      <c r="H2" s="40"/>
      <c r="I2" s="40"/>
      <c r="J2" s="87"/>
    </row>
    <row r="3" spans="1:10" s="91" customFormat="1" ht="18.75" customHeight="1">
      <c r="A3" s="89" t="s">
        <v>154</v>
      </c>
      <c r="B3" s="41"/>
      <c r="C3" s="90"/>
      <c r="E3" s="41"/>
      <c r="F3" s="41"/>
      <c r="G3" s="41"/>
      <c r="H3" s="41"/>
      <c r="I3" s="41"/>
    </row>
    <row r="4" spans="1:10" ht="13.8" thickBot="1"/>
    <row r="5" spans="1:10" s="139" customFormat="1" ht="33.75" customHeight="1">
      <c r="A5" s="92" t="s">
        <v>56</v>
      </c>
      <c r="B5" s="207" t="s">
        <v>130</v>
      </c>
      <c r="C5" s="93" t="s">
        <v>69</v>
      </c>
      <c r="D5" s="338" t="s">
        <v>114</v>
      </c>
      <c r="E5" s="339"/>
      <c r="F5" s="339"/>
      <c r="G5" s="339"/>
      <c r="H5" s="339"/>
      <c r="I5" s="340"/>
      <c r="J5" s="94" t="s">
        <v>31</v>
      </c>
    </row>
    <row r="6" spans="1:10" s="139" customFormat="1" ht="90.75" customHeight="1">
      <c r="A6" s="95" t="s">
        <v>70</v>
      </c>
      <c r="B6" s="198" t="s">
        <v>134</v>
      </c>
      <c r="C6" s="96"/>
      <c r="D6" s="97"/>
      <c r="E6" s="98"/>
      <c r="F6" s="98"/>
      <c r="G6" s="98"/>
      <c r="H6" s="98"/>
      <c r="I6" s="99"/>
      <c r="J6" s="199"/>
    </row>
    <row r="7" spans="1:10" s="139" customFormat="1" ht="31.5" customHeight="1">
      <c r="A7" s="95"/>
      <c r="B7" s="101"/>
      <c r="C7" s="101"/>
      <c r="D7" s="341" t="s">
        <v>72</v>
      </c>
      <c r="E7" s="341"/>
      <c r="F7" s="341"/>
      <c r="G7" s="341"/>
      <c r="H7" s="341"/>
      <c r="I7" s="341"/>
      <c r="J7" s="100" t="s">
        <v>71</v>
      </c>
    </row>
    <row r="8" spans="1:10" s="140" customFormat="1" ht="55.2">
      <c r="A8" s="343" t="s">
        <v>73</v>
      </c>
      <c r="B8" s="344"/>
      <c r="C8" s="102" t="s">
        <v>74</v>
      </c>
      <c r="D8" s="103" t="s">
        <v>75</v>
      </c>
      <c r="E8" s="125" t="s">
        <v>76</v>
      </c>
      <c r="F8" s="102" t="s">
        <v>77</v>
      </c>
      <c r="G8" s="102" t="s">
        <v>78</v>
      </c>
      <c r="H8" s="126" t="s">
        <v>147</v>
      </c>
      <c r="I8" s="127" t="s">
        <v>79</v>
      </c>
      <c r="J8" s="104"/>
    </row>
    <row r="9" spans="1:10" s="139" customFormat="1" ht="72" customHeight="1">
      <c r="A9" s="105" t="s">
        <v>80</v>
      </c>
      <c r="B9" s="121" t="s">
        <v>126</v>
      </c>
      <c r="C9" s="141"/>
      <c r="D9" s="142"/>
      <c r="E9" s="143"/>
      <c r="F9" s="144"/>
      <c r="G9" s="145"/>
      <c r="H9" s="146"/>
      <c r="I9" s="147"/>
      <c r="J9" s="211" t="s">
        <v>132</v>
      </c>
    </row>
    <row r="10" spans="1:10" s="139" customFormat="1" ht="54" customHeight="1">
      <c r="A10" s="105"/>
      <c r="B10" s="148"/>
      <c r="C10" s="106" t="s">
        <v>104</v>
      </c>
      <c r="D10" s="197" t="s">
        <v>118</v>
      </c>
      <c r="E10" s="195">
        <v>18</v>
      </c>
      <c r="F10" s="122">
        <v>20</v>
      </c>
      <c r="G10" s="150">
        <v>19</v>
      </c>
      <c r="H10" s="214">
        <v>19</v>
      </c>
      <c r="I10" s="151">
        <f>H10/G10</f>
        <v>1</v>
      </c>
      <c r="J10" s="212" t="s">
        <v>152</v>
      </c>
    </row>
    <row r="11" spans="1:10" s="139" customFormat="1" ht="84" customHeight="1" thickBot="1">
      <c r="A11" s="105" t="s">
        <v>106</v>
      </c>
      <c r="B11" s="106" t="s">
        <v>131</v>
      </c>
      <c r="C11" s="101"/>
      <c r="D11" s="142"/>
      <c r="E11" s="143"/>
      <c r="F11" s="154"/>
      <c r="G11" s="155"/>
      <c r="H11" s="156"/>
      <c r="I11" s="156"/>
      <c r="J11" s="210" t="s">
        <v>133</v>
      </c>
    </row>
    <row r="12" spans="1:10" s="139" customFormat="1" ht="45.75" customHeight="1" thickBot="1">
      <c r="A12" s="200"/>
      <c r="B12" s="202"/>
      <c r="C12" s="196" t="s">
        <v>121</v>
      </c>
      <c r="D12" s="197" t="s">
        <v>127</v>
      </c>
      <c r="E12" s="196">
        <v>0</v>
      </c>
      <c r="F12" s="122">
        <v>1</v>
      </c>
      <c r="G12" s="150">
        <v>1</v>
      </c>
      <c r="H12" s="215">
        <v>0</v>
      </c>
      <c r="I12" s="151">
        <f t="shared" ref="I12:I17" si="0">H12/G12</f>
        <v>0</v>
      </c>
      <c r="J12" s="209" t="s">
        <v>153</v>
      </c>
    </row>
    <row r="13" spans="1:10" s="139" customFormat="1" ht="38.25" customHeight="1">
      <c r="A13" s="105"/>
      <c r="B13" s="201"/>
      <c r="C13" s="196" t="s">
        <v>121</v>
      </c>
      <c r="D13" s="149" t="s">
        <v>128</v>
      </c>
      <c r="E13" s="152">
        <v>0</v>
      </c>
      <c r="F13" s="205">
        <v>0</v>
      </c>
      <c r="G13" s="203">
        <v>0</v>
      </c>
      <c r="H13" s="204">
        <v>0</v>
      </c>
      <c r="I13" s="151" t="e">
        <f>H13/G13</f>
        <v>#DIV/0!</v>
      </c>
      <c r="J13" s="107"/>
    </row>
    <row r="14" spans="1:10" s="139" customFormat="1" ht="48.75" customHeight="1">
      <c r="A14" s="105"/>
      <c r="B14" s="101"/>
      <c r="C14" s="196" t="s">
        <v>121</v>
      </c>
      <c r="D14" s="149" t="s">
        <v>129</v>
      </c>
      <c r="E14" s="153">
        <v>0</v>
      </c>
      <c r="F14" s="205">
        <v>0</v>
      </c>
      <c r="G14" s="203">
        <v>0</v>
      </c>
      <c r="H14" s="204">
        <v>0</v>
      </c>
      <c r="I14" s="151" t="e">
        <f t="shared" si="0"/>
        <v>#DIV/0!</v>
      </c>
      <c r="J14" s="107"/>
    </row>
    <row r="15" spans="1:10" s="139" customFormat="1" ht="28.5" customHeight="1">
      <c r="A15" s="157"/>
      <c r="B15" s="101"/>
      <c r="C15" s="106" t="s">
        <v>71</v>
      </c>
      <c r="D15" s="149" t="s">
        <v>105</v>
      </c>
      <c r="E15" s="152"/>
      <c r="F15" s="123"/>
      <c r="G15" s="158"/>
      <c r="H15" s="159"/>
      <c r="I15" s="151" t="e">
        <f t="shared" si="0"/>
        <v>#DIV/0!</v>
      </c>
      <c r="J15" s="107" t="s">
        <v>71</v>
      </c>
    </row>
    <row r="16" spans="1:10" s="139" customFormat="1" ht="15" customHeight="1">
      <c r="A16" s="105"/>
      <c r="B16" s="101"/>
      <c r="C16" s="106" t="s">
        <v>71</v>
      </c>
      <c r="D16" s="149" t="s">
        <v>105</v>
      </c>
      <c r="E16" s="152"/>
      <c r="F16" s="123"/>
      <c r="G16" s="158"/>
      <c r="H16" s="159"/>
      <c r="I16" s="151" t="e">
        <f t="shared" si="0"/>
        <v>#DIV/0!</v>
      </c>
      <c r="J16" s="107" t="s">
        <v>71</v>
      </c>
    </row>
    <row r="17" spans="1:12" s="139" customFormat="1" ht="15" customHeight="1">
      <c r="A17" s="105"/>
      <c r="B17" s="101"/>
      <c r="C17" s="106" t="s">
        <v>71</v>
      </c>
      <c r="D17" s="149" t="s">
        <v>105</v>
      </c>
      <c r="E17" s="152"/>
      <c r="F17" s="123"/>
      <c r="G17" s="158"/>
      <c r="H17" s="159"/>
      <c r="I17" s="151" t="e">
        <f t="shared" si="0"/>
        <v>#DIV/0!</v>
      </c>
      <c r="J17" s="107" t="s">
        <v>71</v>
      </c>
    </row>
    <row r="18" spans="1:12" s="139" customFormat="1" ht="32.25" customHeight="1" thickBot="1">
      <c r="A18" s="160" t="s">
        <v>107</v>
      </c>
      <c r="B18" s="161" t="s">
        <v>108</v>
      </c>
      <c r="C18" s="162" t="s">
        <v>71</v>
      </c>
      <c r="D18" s="163" t="s">
        <v>105</v>
      </c>
      <c r="E18" s="164"/>
      <c r="F18" s="165"/>
      <c r="G18" s="166"/>
      <c r="H18" s="167"/>
      <c r="I18" s="168"/>
      <c r="J18" s="169" t="s">
        <v>71</v>
      </c>
    </row>
    <row r="21" spans="1:12" ht="23.25" customHeight="1"/>
    <row r="22" spans="1:12" ht="28.5" customHeight="1">
      <c r="A22" s="345"/>
      <c r="B22" s="346" t="s">
        <v>23</v>
      </c>
      <c r="C22" s="193" t="s">
        <v>8</v>
      </c>
      <c r="D22" s="349"/>
      <c r="E22" s="350"/>
      <c r="F22" s="346" t="s">
        <v>137</v>
      </c>
      <c r="G22" s="351"/>
      <c r="H22" s="352"/>
      <c r="I22" s="193" t="s">
        <v>8</v>
      </c>
      <c r="J22" s="252"/>
      <c r="K22" s="342"/>
      <c r="L22" s="342"/>
    </row>
    <row r="23" spans="1:12" ht="31.5" customHeight="1">
      <c r="A23" s="345"/>
      <c r="B23" s="347"/>
      <c r="C23" s="193" t="s">
        <v>24</v>
      </c>
      <c r="D23" s="304"/>
      <c r="E23" s="305"/>
      <c r="F23" s="347"/>
      <c r="G23" s="353"/>
      <c r="H23" s="354"/>
      <c r="I23" s="193" t="s">
        <v>24</v>
      </c>
      <c r="J23" s="194"/>
      <c r="K23" s="342"/>
      <c r="L23" s="342"/>
    </row>
    <row r="24" spans="1:12" ht="33" customHeight="1">
      <c r="A24" s="345"/>
      <c r="B24" s="348"/>
      <c r="C24" s="193" t="s">
        <v>25</v>
      </c>
      <c r="D24" s="304"/>
      <c r="E24" s="305"/>
      <c r="F24" s="348"/>
      <c r="G24" s="355"/>
      <c r="H24" s="356"/>
      <c r="I24" s="193" t="s">
        <v>25</v>
      </c>
      <c r="J24" s="194"/>
      <c r="K24" s="342"/>
      <c r="L24" s="342"/>
    </row>
  </sheetData>
  <mergeCells count="12">
    <mergeCell ref="D24:E24"/>
    <mergeCell ref="K24:L24"/>
    <mergeCell ref="A8:B8"/>
    <mergeCell ref="A22:A24"/>
    <mergeCell ref="B22:B24"/>
    <mergeCell ref="D22:E22"/>
    <mergeCell ref="F22:H24"/>
    <mergeCell ref="D5:I5"/>
    <mergeCell ref="D7:I7"/>
    <mergeCell ref="K22:L22"/>
    <mergeCell ref="D23:E23"/>
    <mergeCell ref="K23:L23"/>
  </mergeCells>
  <pageMargins left="0.17" right="0.17" top="0.17" bottom="0.17" header="0.17" footer="0.17"/>
  <pageSetup scale="5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L28"/>
  <sheetViews>
    <sheetView topLeftCell="A20" zoomScale="110" zoomScaleNormal="110" workbookViewId="0">
      <selection activeCell="H26" sqref="H26:I28"/>
    </sheetView>
  </sheetViews>
  <sheetFormatPr defaultColWidth="9.21875" defaultRowHeight="13.2"/>
  <cols>
    <col min="1" max="1" width="12.109375" style="69" customWidth="1"/>
    <col min="2" max="2" width="14.6640625" style="69" customWidth="1"/>
    <col min="3" max="3" width="9.33203125" style="69" customWidth="1"/>
    <col min="4" max="4" width="10.5546875" style="69" customWidth="1"/>
    <col min="5" max="5" width="12.44140625" style="69" customWidth="1"/>
    <col min="6" max="6" width="11.77734375" style="69" customWidth="1"/>
    <col min="7" max="7" width="12.44140625" style="69" customWidth="1"/>
    <col min="8" max="8" width="21.88671875" style="69" customWidth="1"/>
    <col min="9" max="9" width="15.21875" style="69" customWidth="1"/>
    <col min="10" max="10" width="11.77734375" style="69" customWidth="1"/>
    <col min="11" max="11" width="26" style="69" customWidth="1"/>
    <col min="12" max="12" width="14.44140625" style="69" customWidth="1"/>
    <col min="13" max="16384" width="9.21875" style="69"/>
  </cols>
  <sheetData>
    <row r="2" spans="1:12" s="75" customFormat="1" ht="15.6">
      <c r="A2" s="170" t="s">
        <v>65</v>
      </c>
      <c r="C2" s="171"/>
    </row>
    <row r="3" spans="1:12" s="72" customFormat="1">
      <c r="A3" s="71"/>
    </row>
    <row r="4" spans="1:12" s="74" customFormat="1">
      <c r="A4" s="73" t="s">
        <v>109</v>
      </c>
      <c r="C4" s="73"/>
    </row>
    <row r="5" spans="1:12" ht="13.8" thickBot="1">
      <c r="C5" s="68"/>
      <c r="E5" s="68"/>
      <c r="F5" s="68"/>
    </row>
    <row r="6" spans="1:12" ht="22.5" customHeight="1">
      <c r="A6" s="363" t="s">
        <v>37</v>
      </c>
      <c r="B6" s="359" t="s">
        <v>46</v>
      </c>
      <c r="C6" s="77" t="s">
        <v>47</v>
      </c>
      <c r="D6" s="77" t="s">
        <v>48</v>
      </c>
      <c r="E6" s="77" t="s">
        <v>59</v>
      </c>
      <c r="F6" s="77" t="s">
        <v>112</v>
      </c>
      <c r="G6" s="359" t="s">
        <v>144</v>
      </c>
      <c r="H6" s="359" t="s">
        <v>50</v>
      </c>
      <c r="I6" s="359" t="s">
        <v>151</v>
      </c>
      <c r="J6" s="359" t="s">
        <v>51</v>
      </c>
      <c r="K6" s="360" t="s">
        <v>31</v>
      </c>
    </row>
    <row r="7" spans="1:12" ht="21" customHeight="1">
      <c r="A7" s="364"/>
      <c r="B7" s="357"/>
      <c r="C7" s="67" t="s">
        <v>32</v>
      </c>
      <c r="D7" s="67" t="s">
        <v>52</v>
      </c>
      <c r="E7" s="67" t="s">
        <v>52</v>
      </c>
      <c r="F7" s="357" t="s">
        <v>34</v>
      </c>
      <c r="G7" s="357"/>
      <c r="H7" s="357"/>
      <c r="I7" s="357"/>
      <c r="J7" s="357"/>
      <c r="K7" s="361"/>
    </row>
    <row r="8" spans="1:12" ht="29.25" customHeight="1" thickBot="1">
      <c r="A8" s="365"/>
      <c r="B8" s="358"/>
      <c r="C8" s="78" t="s">
        <v>33</v>
      </c>
      <c r="D8" s="78" t="s">
        <v>33</v>
      </c>
      <c r="E8" s="78" t="s">
        <v>33</v>
      </c>
      <c r="F8" s="358"/>
      <c r="G8" s="358"/>
      <c r="H8" s="358"/>
      <c r="I8" s="358"/>
      <c r="J8" s="358"/>
      <c r="K8" s="362"/>
    </row>
    <row r="9" spans="1:12" ht="78.75" customHeight="1">
      <c r="A9" s="188" t="s">
        <v>121</v>
      </c>
      <c r="B9" s="189" t="s">
        <v>125</v>
      </c>
      <c r="C9" s="189">
        <v>1000</v>
      </c>
      <c r="D9" s="189">
        <v>2022</v>
      </c>
      <c r="E9" s="189">
        <v>2022</v>
      </c>
      <c r="F9" s="189">
        <v>0</v>
      </c>
      <c r="G9" s="189">
        <v>1000</v>
      </c>
      <c r="H9" s="206">
        <v>0</v>
      </c>
      <c r="I9" s="190">
        <f>H9/G9</f>
        <v>0</v>
      </c>
      <c r="J9" s="206">
        <v>0</v>
      </c>
      <c r="K9" s="208" t="s">
        <v>155</v>
      </c>
    </row>
    <row r="10" spans="1:12" ht="32.25" customHeight="1" thickBot="1">
      <c r="A10" s="176"/>
      <c r="B10" s="177"/>
      <c r="C10" s="177"/>
      <c r="D10" s="177"/>
      <c r="E10" s="177"/>
      <c r="F10" s="177"/>
      <c r="G10" s="177"/>
      <c r="H10" s="177"/>
      <c r="I10" s="191"/>
      <c r="J10" s="191"/>
      <c r="K10" s="178"/>
    </row>
    <row r="13" spans="1:12" ht="12.75" customHeight="1"/>
    <row r="14" spans="1:12" s="74" customFormat="1">
      <c r="A14" s="73" t="s">
        <v>111</v>
      </c>
    </row>
    <row r="15" spans="1:12" ht="16.2" thickBot="1">
      <c r="C15" s="76"/>
      <c r="D15" s="70"/>
      <c r="E15" s="68"/>
      <c r="F15" s="68"/>
      <c r="G15" s="70"/>
      <c r="H15" s="68"/>
      <c r="I15" s="68"/>
    </row>
    <row r="16" spans="1:12" ht="18.75" customHeight="1">
      <c r="A16" s="363" t="s">
        <v>37</v>
      </c>
      <c r="B16" s="359" t="s">
        <v>46</v>
      </c>
      <c r="C16" s="77" t="s">
        <v>35</v>
      </c>
      <c r="D16" s="77" t="s">
        <v>47</v>
      </c>
      <c r="E16" s="77" t="s">
        <v>48</v>
      </c>
      <c r="F16" s="77" t="s">
        <v>49</v>
      </c>
      <c r="G16" s="77" t="s">
        <v>38</v>
      </c>
      <c r="H16" s="359" t="s">
        <v>110</v>
      </c>
      <c r="I16" s="359" t="s">
        <v>151</v>
      </c>
      <c r="J16" s="359" t="s">
        <v>50</v>
      </c>
      <c r="K16" s="359" t="s">
        <v>51</v>
      </c>
      <c r="L16" s="360" t="s">
        <v>31</v>
      </c>
    </row>
    <row r="17" spans="1:12">
      <c r="A17" s="364"/>
      <c r="B17" s="357"/>
      <c r="C17" s="67" t="s">
        <v>36</v>
      </c>
      <c r="D17" s="67" t="s">
        <v>32</v>
      </c>
      <c r="E17" s="67" t="s">
        <v>52</v>
      </c>
      <c r="F17" s="67" t="s">
        <v>52</v>
      </c>
      <c r="G17" s="67" t="s">
        <v>34</v>
      </c>
      <c r="H17" s="357"/>
      <c r="I17" s="357"/>
      <c r="J17" s="357"/>
      <c r="K17" s="357"/>
      <c r="L17" s="361"/>
    </row>
    <row r="18" spans="1:12" ht="13.8" thickBot="1">
      <c r="A18" s="365"/>
      <c r="B18" s="358"/>
      <c r="C18" s="78"/>
      <c r="D18" s="78" t="s">
        <v>33</v>
      </c>
      <c r="E18" s="78" t="s">
        <v>33</v>
      </c>
      <c r="F18" s="78" t="s">
        <v>33</v>
      </c>
      <c r="G18" s="78"/>
      <c r="H18" s="358"/>
      <c r="I18" s="358"/>
      <c r="J18" s="358"/>
      <c r="K18" s="358"/>
      <c r="L18" s="362"/>
    </row>
    <row r="19" spans="1:12">
      <c r="A19" s="172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73"/>
    </row>
    <row r="20" spans="1:12">
      <c r="A20" s="174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75"/>
    </row>
    <row r="21" spans="1:12">
      <c r="A21" s="174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75"/>
    </row>
    <row r="22" spans="1:12" ht="13.8" thickBot="1">
      <c r="A22" s="176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8"/>
    </row>
    <row r="26" spans="1:12" ht="30.75" customHeight="1">
      <c r="A26" s="259" t="s">
        <v>23</v>
      </c>
      <c r="B26" s="366"/>
      <c r="C26" s="192" t="s">
        <v>8</v>
      </c>
      <c r="D26" s="369"/>
      <c r="E26" s="370"/>
      <c r="F26" s="301" t="s">
        <v>137</v>
      </c>
      <c r="G26" s="192" t="s">
        <v>8</v>
      </c>
      <c r="H26" s="369"/>
      <c r="I26" s="370"/>
    </row>
    <row r="27" spans="1:12" ht="32.25" customHeight="1">
      <c r="A27" s="261"/>
      <c r="B27" s="367"/>
      <c r="C27" s="192" t="s">
        <v>24</v>
      </c>
      <c r="D27" s="255"/>
      <c r="E27" s="256"/>
      <c r="F27" s="302"/>
      <c r="G27" s="192" t="s">
        <v>24</v>
      </c>
      <c r="H27" s="255"/>
      <c r="I27" s="256"/>
    </row>
    <row r="28" spans="1:12" ht="32.25" customHeight="1">
      <c r="A28" s="263"/>
      <c r="B28" s="368"/>
      <c r="C28" s="192" t="s">
        <v>25</v>
      </c>
      <c r="D28" s="304"/>
      <c r="E28" s="305"/>
      <c r="F28" s="303"/>
      <c r="G28" s="192" t="s">
        <v>25</v>
      </c>
      <c r="H28" s="304"/>
      <c r="I28" s="305"/>
    </row>
  </sheetData>
  <mergeCells count="23">
    <mergeCell ref="A6:A8"/>
    <mergeCell ref="B6:B8"/>
    <mergeCell ref="L16:L18"/>
    <mergeCell ref="A26:B28"/>
    <mergeCell ref="D26:E26"/>
    <mergeCell ref="F26:F28"/>
    <mergeCell ref="H26:I26"/>
    <mergeCell ref="D27:E27"/>
    <mergeCell ref="H27:I27"/>
    <mergeCell ref="D28:E28"/>
    <mergeCell ref="A16:A18"/>
    <mergeCell ref="B16:B18"/>
    <mergeCell ref="H16:H18"/>
    <mergeCell ref="I16:I18"/>
    <mergeCell ref="J16:J18"/>
    <mergeCell ref="H28:I28"/>
    <mergeCell ref="F7:F8"/>
    <mergeCell ref="K16:K18"/>
    <mergeCell ref="G6:G8"/>
    <mergeCell ref="H6:H8"/>
    <mergeCell ref="I6:I8"/>
    <mergeCell ref="J6:J8"/>
    <mergeCell ref="K6:K8"/>
  </mergeCells>
  <pageMargins left="0.17" right="0.17" top="0.52" bottom="0.42" header="0.32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Aneksi nr.1</vt:lpstr>
      <vt:lpstr>Aneksi nr.2 </vt:lpstr>
      <vt:lpstr>Aneksi nr.3</vt:lpstr>
      <vt:lpstr>Aneksi nr.4</vt:lpstr>
      <vt:lpstr>Aneksi nr.5</vt:lpstr>
      <vt:lpstr>'Aneksi nr.1'!Print_Area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Gopri</dc:creator>
  <cp:lastModifiedBy>Andrew Cenga</cp:lastModifiedBy>
  <cp:lastPrinted>2023-02-14T13:59:59Z</cp:lastPrinted>
  <dcterms:created xsi:type="dcterms:W3CDTF">2006-01-12T07:01:41Z</dcterms:created>
  <dcterms:modified xsi:type="dcterms:W3CDTF">2023-04-07T11:55:14Z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